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wvincent\Desktop\May Posting\"/>
    </mc:Choice>
  </mc:AlternateContent>
  <xr:revisionPtr revIDLastSave="0" documentId="8_{A41AD1EB-FB63-4CEE-8372-20241CA5552E}" xr6:coauthVersionLast="47" xr6:coauthVersionMax="47" xr10:uidLastSave="{00000000-0000-0000-0000-000000000000}"/>
  <bookViews>
    <workbookView xWindow="57480" yWindow="-120" windowWidth="29040" windowHeight="15720" tabRatio="923" xr2:uid="{00000000-000D-0000-FFFF-FFFF00000000}"/>
  </bookViews>
  <sheets>
    <sheet name="Cover " sheetId="30" r:id="rId1"/>
    <sheet name="Change Log" sheetId="36" r:id="rId2"/>
    <sheet name="Overview" sheetId="29" r:id="rId3"/>
    <sheet name="Rpt Principles and Assumptions" sheetId="35" r:id="rId4"/>
    <sheet name="Core FS Pre-Built Reports List" sheetId="27" r:id="rId5"/>
    <sheet name="Status of Funding" sheetId="19" r:id="rId6"/>
    <sheet name="Obligation Status" sheetId="3" r:id="rId7"/>
    <sheet name="AP Prompt Pay" sheetId="37" r:id="rId8"/>
    <sheet name="AP Invoice Status" sheetId="6" r:id="rId9"/>
    <sheet name="Reimbursable Agreement Status" sheetId="16" r:id="rId10"/>
    <sheet name="Reimbursable Agreement Analysis" sheetId="17" r:id="rId11"/>
    <sheet name="Dunning Notice" sheetId="12" r:id="rId12"/>
    <sheet name="Receivable Status" sheetId="2" r:id="rId13"/>
    <sheet name="Aged Receivables" sheetId="41" r:id="rId14"/>
    <sheet name="Transaction Detail" sheetId="21" r:id="rId15"/>
    <sheet name="Trial Balance" sheetId="22" r:id="rId16"/>
    <sheet name="GL Acct Abnormal Balance Anlys" sheetId="38" r:id="rId17"/>
    <sheet name="GL Acct Relationship Analysis" sheetId="40" r:id="rId18"/>
    <sheet name="Sheet1" sheetId="42" state="hidden" r:id="rId19"/>
  </sheets>
  <definedNames>
    <definedName name="_xlnm._FilterDatabase" localSheetId="1" hidden="1">'Change Log'!$A$1:$D$42</definedName>
    <definedName name="_xlnm._FilterDatabase" localSheetId="4" hidden="1">'Core FS Pre-Built Reports List'!$A$6:$F$26</definedName>
    <definedName name="_xlnm._FilterDatabase" localSheetId="6" hidden="1">'Obligation Status'!$A$5:$F$45</definedName>
    <definedName name="_xlnm._FilterDatabase" localSheetId="9" hidden="1">'Reimbursable Agreement Status'!$A$5:$F$49</definedName>
    <definedName name="_Toc196824219">'Core FS Pre-Built Reports List'!$F$12</definedName>
    <definedName name="Act_Names">#REF!</definedName>
    <definedName name="Analysis">#REF!</definedName>
    <definedName name="Capab">#REF!</definedName>
    <definedName name="Capabilities" localSheetId="4">#REF!</definedName>
    <definedName name="Capabilities" localSheetId="3">#REF!</definedName>
    <definedName name="Capabilities">#REF!</definedName>
    <definedName name="CapabilityIDs_nr">#REF!</definedName>
    <definedName name="LookupByCapRef" localSheetId="4">#REF!</definedName>
    <definedName name="LookupByCapRef" localSheetId="3">#REF!</definedName>
    <definedName name="LookupByCapRef">#REF!</definedName>
    <definedName name="_xlnm.Print_Area" localSheetId="3">'Rpt Principles and Assumptions'!$A$1:$H$9</definedName>
    <definedName name="_xlnm.Print_Titles" localSheetId="4">'Core FS Pre-Built Reports List'!$5:$6</definedName>
    <definedName name="Service_Activity_ID_Names" comment="Used to validate entries in Compliance Checks ta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1" l="1"/>
  <c r="C7" i="41"/>
  <c r="A2" i="41"/>
  <c r="A3" i="41"/>
  <c r="C7" i="40" l="1"/>
  <c r="F502" i="40"/>
  <c r="F498" i="40"/>
  <c r="F491" i="40"/>
  <c r="F493" i="40" s="1"/>
  <c r="F485" i="40"/>
  <c r="F487" i="40" s="1"/>
  <c r="F478" i="40"/>
  <c r="F473" i="40"/>
  <c r="F466" i="40"/>
  <c r="F462" i="40"/>
  <c r="F446" i="40"/>
  <c r="F442" i="40"/>
  <c r="F431" i="40"/>
  <c r="F428" i="40"/>
  <c r="F414" i="40"/>
  <c r="F401" i="40"/>
  <c r="E383" i="40"/>
  <c r="E367" i="40"/>
  <c r="E357" i="40"/>
  <c r="E348" i="40"/>
  <c r="E334" i="40"/>
  <c r="E329" i="40"/>
  <c r="E321" i="40"/>
  <c r="E303" i="40"/>
  <c r="E283" i="40"/>
  <c r="E259" i="40"/>
  <c r="F252" i="40"/>
  <c r="F246" i="40"/>
  <c r="F234" i="40"/>
  <c r="F230" i="40"/>
  <c r="F223" i="40"/>
  <c r="F219" i="40"/>
  <c r="F206" i="40"/>
  <c r="F203" i="40"/>
  <c r="F197" i="40"/>
  <c r="F194" i="40"/>
  <c r="F188" i="40"/>
  <c r="F185" i="40"/>
  <c r="F179" i="40"/>
  <c r="F176" i="40"/>
  <c r="F170" i="40"/>
  <c r="F167" i="40"/>
  <c r="F161" i="40"/>
  <c r="F158" i="40"/>
  <c r="F152" i="40"/>
  <c r="F149" i="40"/>
  <c r="F138" i="40"/>
  <c r="F135" i="40"/>
  <c r="F129" i="40"/>
  <c r="F126" i="40"/>
  <c r="F120" i="40"/>
  <c r="F105" i="40"/>
  <c r="F94" i="40"/>
  <c r="F88" i="40"/>
  <c r="F82" i="40"/>
  <c r="F71" i="40"/>
  <c r="F26" i="40"/>
  <c r="F19" i="40"/>
  <c r="A5" i="40"/>
  <c r="A3" i="40"/>
  <c r="A2" i="40"/>
  <c r="F84" i="40" l="1"/>
  <c r="F131" i="40"/>
  <c r="F154" i="40"/>
  <c r="F236" i="40"/>
  <c r="F468" i="40"/>
  <c r="F480" i="40"/>
  <c r="F448" i="40"/>
  <c r="F433" i="40"/>
  <c r="F416" i="40"/>
  <c r="F28" i="40"/>
  <c r="F181" i="40"/>
  <c r="F331" i="40"/>
  <c r="F335" i="40" s="1"/>
  <c r="E369" i="40"/>
  <c r="E372" i="40" s="1"/>
  <c r="E385" i="40" s="1"/>
  <c r="F393" i="40" s="1"/>
  <c r="F225" i="40"/>
  <c r="E305" i="40"/>
  <c r="F96" i="40"/>
  <c r="F190" i="40"/>
  <c r="F122" i="40"/>
  <c r="F199" i="40"/>
  <c r="F504" i="40"/>
  <c r="F208" i="40"/>
  <c r="F163" i="40"/>
  <c r="F254" i="40"/>
  <c r="F172" i="40"/>
  <c r="F285" i="40"/>
  <c r="F307" i="40" s="1"/>
  <c r="F140" i="40"/>
  <c r="C7" i="38" l="1"/>
  <c r="A5" i="38"/>
  <c r="A2" i="38" s="1"/>
  <c r="A3" i="38"/>
  <c r="C7" i="16"/>
  <c r="A3" i="19"/>
  <c r="A3" i="29"/>
  <c r="A3" i="17"/>
  <c r="C7" i="37"/>
  <c r="C7" i="6"/>
  <c r="A5" i="37"/>
  <c r="A2" i="37" s="1"/>
  <c r="A3" i="37"/>
  <c r="A3" i="36"/>
  <c r="A3" i="22"/>
  <c r="A3" i="21"/>
  <c r="A3" i="12"/>
  <c r="A3" i="2"/>
  <c r="A3" i="16"/>
  <c r="A3" i="6"/>
  <c r="A3" i="3"/>
  <c r="A3" i="27"/>
  <c r="A3" i="35"/>
  <c r="C7" i="22"/>
  <c r="C7" i="21"/>
  <c r="C7" i="12"/>
  <c r="C7" i="2"/>
  <c r="C7" i="17"/>
  <c r="C7" i="3"/>
  <c r="A5" i="3"/>
  <c r="A2" i="3" s="1"/>
  <c r="A5" i="22"/>
  <c r="A2" i="22" s="1"/>
  <c r="A5" i="21"/>
  <c r="A2" i="21" s="1"/>
  <c r="A5" i="12"/>
  <c r="A2" i="12" s="1"/>
  <c r="A5" i="2"/>
  <c r="A2" i="2" s="1"/>
  <c r="A5" i="17"/>
  <c r="A2" i="17" s="1"/>
  <c r="A5" i="16"/>
  <c r="A2" i="16" s="1"/>
  <c r="A5" i="6"/>
  <c r="A2" i="6" s="1"/>
  <c r="C7" i="19"/>
  <c r="A2" i="19"/>
  <c r="A5" i="19" s="1"/>
</calcChain>
</file>

<file path=xl/sharedStrings.xml><?xml version="1.0" encoding="utf-8"?>
<sst xmlns="http://schemas.openxmlformats.org/spreadsheetml/2006/main" count="2404" uniqueCount="1011">
  <si>
    <t>Core FS Pre-Built Business Reports</t>
  </si>
  <si>
    <t>Release FY2026</t>
  </si>
  <si>
    <t> </t>
  </si>
  <si>
    <t>Change Log</t>
  </si>
  <si>
    <t>General Changes</t>
  </si>
  <si>
    <t>No general changes were made with this update.</t>
  </si>
  <si>
    <t>Workbook Tab</t>
  </si>
  <si>
    <t>Item Changed (revised item name)</t>
  </si>
  <si>
    <t>Summary of Change</t>
  </si>
  <si>
    <t>Rationale</t>
  </si>
  <si>
    <t>Rpt Principles and Assumptions</t>
  </si>
  <si>
    <t>Principles and Assumptions</t>
  </si>
  <si>
    <t>Added an Assumption</t>
  </si>
  <si>
    <t>Align with Treasury Financial Manual (TFM) terminology changes</t>
  </si>
  <si>
    <t>Core FS Pre-Built Reports List</t>
  </si>
  <si>
    <t xml:space="preserve">1099-INT Interest Income;
1099-MISC Miscellaneous Income
</t>
  </si>
  <si>
    <t>Added FFM Business Report</t>
  </si>
  <si>
    <t>Align with IRS income reporting requirements</t>
  </si>
  <si>
    <t>Reimbursable Agreement Status</t>
  </si>
  <si>
    <t>Modified Report Description</t>
  </si>
  <si>
    <t xml:space="preserve">Incorporate vendor feedback and align with G-Invoicing system capabilities
</t>
  </si>
  <si>
    <t xml:space="preserve">Dunning Notice
</t>
  </si>
  <si>
    <t xml:space="preserve">Modified FFM Function;
Modified FFM Activity;
Modified Report Description
</t>
  </si>
  <si>
    <t>Align with FFM Functions and Activities changes</t>
  </si>
  <si>
    <t xml:space="preserve">Receivable Status
</t>
  </si>
  <si>
    <t xml:space="preserve">Modified FFM Function;
Modified FFM Activity;
Modified Report Description;
Modified FFM Business Use Case
</t>
  </si>
  <si>
    <t>Align with FFM Functions and Activities changes;
Align with FFM Business Use Case changes</t>
  </si>
  <si>
    <t>Aged Receivables</t>
  </si>
  <si>
    <t>Support Treasury Report On Receivables (TROR) preparation</t>
  </si>
  <si>
    <t>Treasury Report On Receivables (TROR)</t>
  </si>
  <si>
    <t>Clarify report content</t>
  </si>
  <si>
    <t>1099-C Cancellation of Debt</t>
  </si>
  <si>
    <t>Modified Report Name;
Modified Report Description</t>
  </si>
  <si>
    <t>Transaction Detail</t>
  </si>
  <si>
    <t xml:space="preserve">Modified FFM Function;
Modified FFM Activity
</t>
  </si>
  <si>
    <t>Administrative correction</t>
  </si>
  <si>
    <t>GL Account Abnormal Balance Analysis</t>
  </si>
  <si>
    <t xml:space="preserve">Support Financial Statement preparation
</t>
  </si>
  <si>
    <t>GL Account Relationship Analysis</t>
  </si>
  <si>
    <t xml:space="preserve">Modified Report Description;
Modified Report Specification
</t>
  </si>
  <si>
    <t>Reconciliation of Net Operating Cost and Net Budgetary Outlays</t>
  </si>
  <si>
    <t>Align with TFM report specifications</t>
  </si>
  <si>
    <t>Financial Statements</t>
  </si>
  <si>
    <t>Status of Funding</t>
  </si>
  <si>
    <t xml:space="preserve">Commitments;
Prepaid Obligations;
Expenditures
</t>
  </si>
  <si>
    <t xml:space="preserve">Modified FFM Business Data Element Label
</t>
  </si>
  <si>
    <t xml:space="preserve">Align with FFM Business Data Element changes
</t>
  </si>
  <si>
    <t>Unpaid Obligations</t>
  </si>
  <si>
    <t xml:space="preserve">Modified FFM Business Data Element Label;
Modified Calculated
</t>
  </si>
  <si>
    <t xml:space="preserve">AP Prompt Pay
</t>
  </si>
  <si>
    <t>Interest Rate</t>
  </si>
  <si>
    <t xml:space="preserve">Modified Report Data Element Description;
Modified FFM Business Data Element Label
</t>
  </si>
  <si>
    <t>Align with FFM Business Data Element changes</t>
  </si>
  <si>
    <t>Report Description</t>
  </si>
  <si>
    <t>Report Data Selection Parameters</t>
  </si>
  <si>
    <t>Modified Report Parameter Data Elements</t>
  </si>
  <si>
    <t xml:space="preserve">Servicing ALC (Servicing Agency ALC);
Requesting ALC (Requesting Agency ALC);
Agreement GT&amp;C Number (GT&amp;C Number)
</t>
  </si>
  <si>
    <t>Modified Report Data Element Label</t>
  </si>
  <si>
    <t xml:space="preserve">Agreement Modification Number (GT&amp;C Modification Number);
Agreement Status (GT&amp;C Status);
Agreement Start Date (GT&amp;C Start Date);
Agreement End Date (GT&amp;C End Date);
Agreement Total Amount (GT&amp;C Estimated Amount);
Agreement Remaining Amount (GT&amp;C Remaining Amount);
Agreement Order Number (Order Number);
Agreement Order Modification Number (Order Modification Number);
Agreement Order Status (Order Status);
Agreement Order Start Date (Order Start Date);
Agreement Order End Date (Order End Date);
Agreement Order Advance Amount (Order Advance Amount);
Agreement Order Net Due Amount (Order Net Amount);
Agreement Order Total Amount (Order Amount);
Project Identifier (Order Project Identifier);
Project Task Identifier (Order Project Task Identifier);
Performance Settled Amount (Performance Transfer Amount)
</t>
  </si>
  <si>
    <t>Modified Report Data Element Label;
Modified Report Data Element Description</t>
  </si>
  <si>
    <t xml:space="preserve">Performance Number;
Performance Date;
Performance Advance Amount;
Performance Delivered/Performed Amount;
Performance Received/Accepted Amount;
Performance Deferred Payment Amount
</t>
  </si>
  <si>
    <t>Modified Report Data Element Description</t>
  </si>
  <si>
    <t xml:space="preserve">Order Servicing Agency TAS Main Account;
Order Requesting Agency TAS Main Account;
Total GT&amp;C Estimated Amount;
Total GT&amp;C Remaining Amount;
Total Order Advance Amount;
Total Order Net Amount;
Total Order Amount;
Total Performance Advance Amount;
Total Performance Delivered/Performed Amount;
Total Performance Received/Accepted Amount;
Total Performance Deferred Payment Amount;
Total Performance Transfer Amount
</t>
  </si>
  <si>
    <t>Added Report Data Element</t>
  </si>
  <si>
    <t xml:space="preserve">Performance Outstanding Amount;
Total Agreement Amount;
Total Agreement Remaining Amount;
Total Agreement Order Amount;
Total Performance Settled Amount;
Total Performance Outstanding Amount
</t>
  </si>
  <si>
    <t>Removed Report Data Element</t>
  </si>
  <si>
    <t>Customer Name (Party Name);
Customer Identifier (Party Identifier);
Customer Address 1 (Address Line 1);
Customer Address 2 (Address Line 2);
Customer Address 3 (Address Line 3);
City'
State or Subdivision;
Postal Code;
Country;
Billing Invoice Number;
Billing Invoice Date;
Net Collection Terms (Receivable Net Collection Terms);
Due Date ;
Days Past Due;
Original Billing Invoice Amount;
Adjustment Amount;
Interest (Interest Amount);
Interest Rate;
Penalties (Penalty Amount);
Administrative Fee (Administrative Fee Amount);
Total Amount Remaining (Total Amount Due);
Dunning Notice Standardized Text (Dunning Notice Message)</t>
  </si>
  <si>
    <t xml:space="preserve">Modified Report Data Element Description;
Modified FFM Business Data Element Label;
Modified Calculated
</t>
  </si>
  <si>
    <t>Receipt Amount</t>
  </si>
  <si>
    <t>Last Receipt Date;
Penalty Rate;
Offset Collection Amount;
Collected Amount</t>
  </si>
  <si>
    <t>Receivable Status</t>
  </si>
  <si>
    <t xml:space="preserve">AgencyIdentifier:
PartyIdentifier;
PartyName;
Party Category (Debtor Category);
Party Role;
Billing Invoice Number;
Billing Invoice Status (Debt Status);
Billing Invoice Date;
Net Collection Terms (Receivable Net Collection Terms);
Due Date;
Original Receivable Amount;
Interest (Interest Amount);
Penalty (Penalty Amount);
Administrative Fee Amount;
Collected Amount
Written Off (Written Off Amount);
Outstanding Amount (Outstanding Receivable Amount)
</t>
  </si>
  <si>
    <t xml:space="preserve">Modified Report Data Element Label;
Modified Report Data Element Description;
Modified FFM Business Data Element Label;
Modified Calculated
</t>
  </si>
  <si>
    <t>Align with FFM Business Data Element changes;
Support receivable management processes</t>
  </si>
  <si>
    <t xml:space="preserve">Budget Fiscal Year;
Organization Code;
Program Code:
Program Activity Reporting Key;
Project Identifier;
Project Task Identifier;
Revenue Source Code; 
Critical Agency Mission Code 1;
Critical Agency Mission Code 2;
Critical Agency Mission Code 3;
Trading Partner Agency Identifier;
Trading Partner Main Account Code;
Receipt Amount;
Credit Memo Amount;
Debit Memo Amount;
Adjustment Amount;
Amount Offset;
Total Amount Applied;
Total Amount Offset
</t>
  </si>
  <si>
    <t xml:space="preserve">Debt Collection Status;
Last Receipt Date;
Total Receivable Memo/Adjustment Amount;
Total Interest Amount;
Total Penalty Amount;
Total Administrative Fee Amount
</t>
  </si>
  <si>
    <t>Aged Receivable</t>
  </si>
  <si>
    <t>All</t>
  </si>
  <si>
    <t xml:space="preserve">Support Treasury Report on Receivables (TROR) preparation
</t>
  </si>
  <si>
    <t xml:space="preserve">USSGL Account Number;
Credit;
USSGL Account Number;
Debit
</t>
  </si>
  <si>
    <t>Trial Balance</t>
  </si>
  <si>
    <t xml:space="preserve">USSGL Account Number;
Beginning Balance;
Ending Balance
</t>
  </si>
  <si>
    <t xml:space="preserve">Total GL Account Activity
</t>
  </si>
  <si>
    <t>GL Acct Abnormal Balance Anlys</t>
  </si>
  <si>
    <t>GL Acct Relationship Analysis</t>
  </si>
  <si>
    <t>Overview</t>
  </si>
  <si>
    <t>FMCF Context</t>
  </si>
  <si>
    <r>
      <t xml:space="preserve">The Financial Management Capability Framework (FMCF) provides a common set of FM standards and capabilities that are the foundation for all offerings in the FM Marketplace. The Core FS Pre-Built Business Reports is component 5 of the FMCF. Refer to the </t>
    </r>
    <r>
      <rPr>
        <i/>
        <sz val="11"/>
        <rFont val="Arial"/>
        <family val="2"/>
      </rPr>
      <t xml:space="preserve">Guide to the FM Marketplace </t>
    </r>
    <r>
      <rPr>
        <sz val="11"/>
        <rFont val="Arial"/>
        <family val="2"/>
      </rPr>
      <t xml:space="preserve">for a description of each FMCF component and how the components relate to each other. </t>
    </r>
  </si>
  <si>
    <t>Description</t>
  </si>
  <si>
    <t xml:space="preserve">Cover
</t>
  </si>
  <si>
    <t xml:space="preserve">Provides the FMCF artifact title and version identification </t>
  </si>
  <si>
    <t>Describes the change(s) that have occurred with the Core FS Pre-Built Business Reports and the rationale for the change</t>
  </si>
  <si>
    <t xml:space="preserve">Overview
</t>
  </si>
  <si>
    <t>Lists each workbook tab and provides an explanation of the content</t>
  </si>
  <si>
    <t xml:space="preserve">Objective
</t>
  </si>
  <si>
    <t>This tab provides a list of the principles and assumptions underlying the Core FS Pre-Built Business Reports.</t>
  </si>
  <si>
    <t xml:space="preserve">This tab provides a list of the reports that providers are expected to have pre-built and included in the Core FS Baseline Solution.
</t>
  </si>
  <si>
    <t>FFM Function</t>
  </si>
  <si>
    <t xml:space="preserve">This column provides the identifier and name of the FFM Function associated with the Core FS Pre-Built Business Report.
</t>
  </si>
  <si>
    <t>FFM Activity</t>
  </si>
  <si>
    <t xml:space="preserve">This column provides the identifier and name of the FFM Activity associated with the Core FS Pre-Built Business Report.
</t>
  </si>
  <si>
    <t>Report Name</t>
  </si>
  <si>
    <t>This column provides the name of the Core FS Pre-Built Business Report.</t>
  </si>
  <si>
    <t>This column provides a description of the Core FS Pre-Built Business Report.</t>
  </si>
  <si>
    <t>Report Specification</t>
  </si>
  <si>
    <t>This column either refers to a tab in this workbook with the report specification information or a URL to the report specification.</t>
  </si>
  <si>
    <r>
      <t>FFM Business Use Case</t>
    </r>
    <r>
      <rPr>
        <b/>
        <strike/>
        <sz val="12"/>
        <rFont val="Arial"/>
        <family val="2"/>
      </rPr>
      <t xml:space="preserve">
</t>
    </r>
  </si>
  <si>
    <t>This column provides the identifier and name of the FFM Business Use Case(s) in which the Core FS Pre-Built Business Report is referenced.</t>
  </si>
  <si>
    <t>Core FS Pre-Built Business Report Specifications</t>
  </si>
  <si>
    <t>These tabs provide a list of report data elements and sources of information for each of the Core FS Pre-Built Business Reports.</t>
  </si>
  <si>
    <t>The description of the Core FS Pre-Built Business Report.</t>
  </si>
  <si>
    <t>The list of required and optional data selection parameters available to achieve the needed report content.</t>
  </si>
  <si>
    <t>Report Data Element Label</t>
  </si>
  <si>
    <t>The name of the data element on the report. In some cases, this is the same as the FFM Business Data Element Label. In other cases, it is a variation the FFM Business Data Element Label specific to the intent of the report (e.g., "Legal Entity" data elements may be labeled as "Customer" on a receivable report)</t>
  </si>
  <si>
    <t>Report Data Element Description</t>
  </si>
  <si>
    <t>A description of the intended content of the report data element. In some cases this is the same as the FFM Business Data Element Definition. In other cases, it is a derivative or clarification of the FFM Business Data Element Definition specific to the intent of the report.</t>
  </si>
  <si>
    <r>
      <t>FFM Business Data Element Label</t>
    </r>
    <r>
      <rPr>
        <b/>
        <sz val="12"/>
        <rFont val="Arial"/>
        <family val="2"/>
      </rPr>
      <t xml:space="preserve">
</t>
    </r>
  </si>
  <si>
    <t>The label of one or more FFM Business Data Elements when the source for the Report Data Element content is within the FFM Functional Area.</t>
  </si>
  <si>
    <t xml:space="preserve">Other Functional Area Data Element </t>
  </si>
  <si>
    <t>The identifier of another Functional Area and if available, the label of the other Functional Area's Business Data Element when the source for the Report Data Element content is from another Functional Area.</t>
  </si>
  <si>
    <t>Calculated</t>
  </si>
  <si>
    <t>An indicator of "X" when the content of a Report Data Element is calculated from other Report Data Elements.</t>
  </si>
  <si>
    <t>Report Principles and Assumptions</t>
  </si>
  <si>
    <t>Core FS Pre-Built Business Reports Principles and Assumptions</t>
  </si>
  <si>
    <t>Core FS Pre-Built Business Reports define the outputs needed by business users to execute core financial management processes (e.g., budget execution, accounts receivable and payable management, general ledger postings). They:
• Are derived from, traceable to, and use terminology consistent with FFM Service Activities, FFMSR Outputs (O), and FFM Business Use Cases.
• Represent the minimum information the Government expects to be provided by a core financial management solution in a form users can print or share (Note: specifications for information to be transferred to another system/solution are provided in the Pre-Built FFM Business Information Exchanges (BIEs)).
• May have Report Data Element Labels and Definitions slightly different from those in the FFM Business Data Elements to provide clarity of the context for the data element and an improved user experience (e.g., FFM Business Data Elements referring to “Legal Entity” may be labeled on accounts receivable reports as referring to “Customer”).
• May include Business Data Elements originating in another Functional Area's business processes that are integrated into the FFM report through the use of reporting tools with access to shared business information repositories (e.g., a business intelligence tool accessing an agency data warehouse).
• May include Report Data Elements that are calculated and not present in the FFM Business Data Elements list (e.g., total amount).
• May include Report Data Elements that are not applicable to all Federal agencies (e.g., project, task) but are included in the report specification to ensure the Core FS Baseline Solution is capable of providing this information on the report.</t>
  </si>
  <si>
    <t>Core FS Pre-Built Business Reports are not intended to be used to query a specific financial transaction/document as this is more efficiently performed using online query capabilities. Core FS Pre-Built Business Reports are intended to provide information for a collection of financial transactions/documents based on commonly used data selection parameters. In addition to Core FS Pre-Built Business Reports, it is expected that the Core FS Baseline Solution will also provide the capability for user-defined reports where the user can select FFM Business Data Elements and specify the presentation format and any calculated report data elements.</t>
  </si>
  <si>
    <t>Core FS Baseline Solution providers may determine the optimal source of information and presentation style for each Core FS Pre-Built Business Report as long as all the specified report parameters and report data elements (including their Report Data Element Labels) are incorporated into the report design to ensure a consistent user experience across Core FS Baseline Solutions.</t>
  </si>
  <si>
    <t>Some of the Core FS Pre-Built Business Reports include not only summarized information, but also lists of supporting transaction/document detail information. Core FS Baseline Solution providers may determine the optimal approach for this "drill down" capability as long as all the specified report data elements are provided.</t>
  </si>
  <si>
    <t>If a Core FS Pre-Built Business Report specification has not been provided (i.e., denoted as TBD) in this document, providers may initially define their own report specification. If at a later time a report specification is provided, providers will be expected to modify their initial report specification to conform to the report specification provided.</t>
  </si>
  <si>
    <t xml:space="preserve">Core FS Baseline Solution providers are expected to maintain a version of the Core FS Pre-Built Business Reports as specified in this document.  Core FS Solution Providers may add additional fields, but the fields listed in this document are the minimum required for acceptance.  </t>
  </si>
  <si>
    <t>References in the FFM Business Reports to an “agency” or “federal agency” should be interpreted as applicable to other types of federal government organizations as well (i.e., applicable to any type of “federal entity”).</t>
  </si>
  <si>
    <t>Core FS Pre-Built Business Reports List</t>
  </si>
  <si>
    <t xml:space="preserve">FFM Business Use Case </t>
  </si>
  <si>
    <t>FFM.010 Budget Execution</t>
  </si>
  <si>
    <t>FFM.010.030 Budgetary Reporting</t>
  </si>
  <si>
    <t>Provides the amounts of budget authority, commitments, unpaid obligations, prepaid obligations, and expenditures as of the end of the specified accounting period for the specified accounting classification(s) (e.g., Agency, TAS, Organization, Program).</t>
  </si>
  <si>
    <t>Workbook tab: Status of Funding</t>
  </si>
  <si>
    <t>010.FFM.L1.04 Continuing Resolution;
010.FFM.L3.01 Special Authorities;
060.FFM.L1.01 Period End Adjustments and Reporting</t>
  </si>
  <si>
    <t>Combined Schedule X (Schedule P data)</t>
  </si>
  <si>
    <t>Provides the budget execution subset of OMB Schedule X information which users then enter/upload into OMB's MAX A-11 DE solution. 
To fully complete Schedule X data entry, users will gather additional information from other agency sources (e.g., budget formulation, mission/program offices). The data entered for Schedule X is used by OMB to populate:
-Schedule P (Program and financing schedule) - Schedule P is the only schedule that will be required to be produced from the Core FS.  This includes Prior and Current Years only, Budget Year is not required.
-Schedule A (Presidential policy data for expenditure accounts)
-Schedule S (Presidential baseline data for expenditure accounts)
Note: OMB Circular A-11 is updated annually. Use the specification link to access the current version of A-11; refer to Section 82 for specific information on Schedule X.</t>
  </si>
  <si>
    <t>https://www.whitehouse.gov/omb/information-for-agencies/circulars/</t>
  </si>
  <si>
    <t>060.FFM.L1.01 Period End Adjustments and Reporting</t>
  </si>
  <si>
    <t>FFM.030 Payable Management</t>
  </si>
  <si>
    <t>FFM.030.020 Obligation Management</t>
  </si>
  <si>
    <t>Obligation Status</t>
  </si>
  <si>
    <t>Provides a listing of obligations for the specified accounting classification(s), party, obligation date range, and obligation status(es).</t>
  </si>
  <si>
    <t>Workbook tab: Obligation Status</t>
  </si>
  <si>
    <t xml:space="preserve">060.FFM.L1.01 Period End Adjustments and Reporting
</t>
  </si>
  <si>
    <t>FFM.030.130 Payment Reporting</t>
  </si>
  <si>
    <t>AP Invoice Status</t>
  </si>
  <si>
    <t>Provides a listing of accounts payable (invoices) for the specified accounting classification(s), party, invoice/payment date ranges, and payment status(es).</t>
  </si>
  <si>
    <t>Workbook tab: AP Invoice Status</t>
  </si>
  <si>
    <t>AP Prompt Pay</t>
  </si>
  <si>
    <t>Provides a listing of accounts payable (invoices) with an associated discount taken or interest/penalty paid for the specified accounting classification(s) and invoice/payment date ranges.</t>
  </si>
  <si>
    <t>Workbook tab: AP Prompt Pay</t>
  </si>
  <si>
    <t>1099-INT Interest Income</t>
  </si>
  <si>
    <t xml:space="preserve">Provides the 1099-INT information available from Core FS to report interest income to recipients and the IRS. </t>
  </si>
  <si>
    <t>https://www.irs.gov/forms-pubs/about-form-1099-int</t>
  </si>
  <si>
    <t>040.FFM.L2.02 Four-Way Match</t>
  </si>
  <si>
    <t>1099-MISC Miscellaneous Information</t>
  </si>
  <si>
    <t>Provides the 1099-MISC information available from Core FS to report miscellaneous income to recipients and the IRS.</t>
  </si>
  <si>
    <t>https://www.irs.gov/forms-pubs/about-form-1099-misc</t>
  </si>
  <si>
    <t>TBD FFM Business Use Case</t>
  </si>
  <si>
    <t>FFM.060 Receivable Management</t>
  </si>
  <si>
    <t>FFM.060.090 Intragovernmental Receivable Monitoring and Reporting</t>
  </si>
  <si>
    <t>Provides intragovernmental reimbursable work agreement General Terms and Conditions (GT&amp;C), order, and performance information for the specified servicing agency, requesting agency, GT&amp;C  number/status(es)/date range, order number/status(es)/date range/TAS Main Account/project, and/or performance date range.</t>
  </si>
  <si>
    <t>Workbook tab: Reimbursable Agreement Status</t>
  </si>
  <si>
    <t>060.FFM.L1.01 Period End Adjustments and Reporting;
060.FFM.L2.01 Consolidated Financial Statements;
070.FFM.L1.01 Intragovernmental Buy/Sell Activity – Seller’s Perspective</t>
  </si>
  <si>
    <t>Reimbursable Agreement Analysis</t>
  </si>
  <si>
    <t>Provides intragovernmental reimbursable work commitment, obligation, and expenditure information for the specified servicing agency, requesting agency, accounting classification(s), agreement/order status(es), and accounting period(s).</t>
  </si>
  <si>
    <t>Workbook tab: Reimbursable Agreement Analysis</t>
  </si>
  <si>
    <t>060.FFM.L1.01 Period End Adjustments and Reporting;
070.FFM.L1.01 Intragovernmental Buy/Sell Activity – Seller’s Perspective</t>
  </si>
  <si>
    <r>
      <rPr>
        <sz val="11"/>
        <rFont val="Arial"/>
        <family val="2"/>
      </rPr>
      <t>FFM.060 Receivable Management</t>
    </r>
    <r>
      <rPr>
        <strike/>
        <sz val="11"/>
        <rFont val="Arial"/>
        <family val="2"/>
      </rPr>
      <t xml:space="preserve">
</t>
    </r>
  </si>
  <si>
    <t xml:space="preserve">FFM.060.050 Public Receivable Monitoring and Maintenance
</t>
  </si>
  <si>
    <t>Dunning Notice</t>
  </si>
  <si>
    <t xml:space="preserve">Provides a standard dunning notice for the specified receivable party (debtor). </t>
  </si>
  <si>
    <t>Workbook tab: Dunning Notice</t>
  </si>
  <si>
    <t xml:space="preserve">050.FFM.L2.01 Delinquent Debt Processing
</t>
  </si>
  <si>
    <r>
      <t>FFM.060.060 Public Receivable and Collection Reporting /</t>
    </r>
    <r>
      <rPr>
        <strike/>
        <sz val="11"/>
        <rFont val="Arial"/>
        <family val="2"/>
      </rPr>
      <t xml:space="preserve">
</t>
    </r>
  </si>
  <si>
    <t>Provides a listing of accounts receivable (billing invoices) and delinquent debt for the specified agency, party, billing invoice date ranges, and receivable (debt) status to support receivables management.</t>
  </si>
  <si>
    <t>Workbook tab: Receivable Status</t>
  </si>
  <si>
    <r>
      <t xml:space="preserve">
050.FFM.L1.01 Vendor Refund Receivable with Interest, Penalties, and Administrative Fees </t>
    </r>
    <r>
      <rPr>
        <strike/>
        <sz val="11"/>
        <rFont val="Arial"/>
        <family val="2"/>
      </rPr>
      <t xml:space="preserve">
</t>
    </r>
    <r>
      <rPr>
        <sz val="11"/>
        <rFont val="Arial"/>
        <family val="2"/>
      </rPr>
      <t xml:space="preserve">050.FFM.L2.01 Delinquent Debt Processing
110.FFM.L2.01 Federal Government Direct Loans Subject to Credit Reform;
110.FFM.L2.02 Federal Government Guaranteed Loans Subject to Credit Reform
</t>
    </r>
  </si>
  <si>
    <t>FFM.060 Receivable Management / 
FFM.070 Delinquent Debt Management</t>
  </si>
  <si>
    <t>FFM.060.060 Public Receivable and Collection Reporting / 
FFM.070.030 Delinquent Debt Reporting</t>
  </si>
  <si>
    <t>Provides a listing of accounts receivable (billing invoices) and delinquent debt for the specified agency, party, billing invoice, and debt aging category to support preparation of the Treasury Report on Receivables (TROR).</t>
  </si>
  <si>
    <t xml:space="preserve">Workbook tab: Aged Receivable </t>
  </si>
  <si>
    <t>Provides information for the Treasury report on open receivables and debts, including debt categorization, status, and aging information, which users then enter into the Treasury TROR Application.
Note: TROR instructions are periodically updated. Use the specification link to access the current version of TROR instructions.</t>
  </si>
  <si>
    <t>Debt Management Services: Treasury Report on Receivables (TROR)</t>
  </si>
  <si>
    <t>FFM.070 Delinquent Debt Management</t>
  </si>
  <si>
    <t>FFM.070.030 Delinquent Debt Reporting</t>
  </si>
  <si>
    <t>Provides the 1099-C information available from Core FS to report cancellation of debt to the debtor and the IRS.</t>
  </si>
  <si>
    <t>About Form 1099-C, Cancellation of Debt | Internal Revenue Service (irs.gov)</t>
  </si>
  <si>
    <t>FFM.100 Financial Reconciliation</t>
  </si>
  <si>
    <t>FFM.100.010 Reconciliation of General Ledger and Subledgers</t>
  </si>
  <si>
    <t>Provides financial transaction information, including U.S. Standard General Ledger (USSGL) account posting information, for the specified Federal agency, accounting period, party, transaction type(s), and transaction/document/journal entry identifier.</t>
  </si>
  <si>
    <t>Workbook tab: Transaction Detail</t>
  </si>
  <si>
    <t xml:space="preserve">FFM.100.010 Reconciliation of General Ledger and Subledgers </t>
  </si>
  <si>
    <t xml:space="preserve">Provides the opening and closing balance for the specified accounting period range and USSGL account range and, if specified, a listing of accounting classifications and financial transactions posted to each GL account.
</t>
  </si>
  <si>
    <t>Workbook tab: Trial Balance</t>
  </si>
  <si>
    <t xml:space="preserve">Provides USSGL account balances for the specified Federal agency and accounting period and an indication of whether the balance is inconsistent with the USSGL account normal balance indicator.
</t>
  </si>
  <si>
    <t>Workbook tab: GL Acct Abnormal Balance Anlys</t>
  </si>
  <si>
    <t xml:space="preserve">Provides a summary of aggregate amounts for each USSGL account and compares balances between budgetary and proprietary tie points for the specified Federal agency and accounting period.
</t>
  </si>
  <si>
    <t>Workbook tab: GL Acct Relationshp Analysis</t>
  </si>
  <si>
    <t>Provides a reconciliation of the entity’s net outlays on a budgetary basis and the net cost of operations for the specified Federal agency and accounting period.</t>
  </si>
  <si>
    <t>FFM.110 Financial / Performance Reporting</t>
  </si>
  <si>
    <t>FFM.110.020 Financial Statement Preparation</t>
  </si>
  <si>
    <t xml:space="preserve">Financial Statements
 </t>
  </si>
  <si>
    <t xml:space="preserve">Provides agency financial statements including the:
• Balance Sheet
• Statement of Net Cost
• Statement of Changes in Net Position
• Statement of Budgetary Resources
• Statement of Custodial Activity
Note 1: The Reconciliation of Net Operating Cost and Net Budgetary Outlays should be included in the Financial Statement Notes
Note 2: The following Federal government financial statements are not required to be provided as a Core FS Pre-Built Business Report:
• Statement of Social Insurance
• Statement of Changes in Social Insurance Amounts
• Other Notes to the Financial Statements
</t>
  </si>
  <si>
    <t>https://tfx.treasury.gov/tfm/supplements/ussgl/ussgl-part-2# Section-V: USSGL Crosswalks to Standard External Reports</t>
  </si>
  <si>
    <t>050.FFM.L2.02 Aggregated Custodial Revenues;
060.FFM.L1.01 Period End Adjustments and Reporting;
060.FFM.L2.01 Consolidated Financial Statements</t>
  </si>
  <si>
    <t>REPORT DESCRIPTION</t>
  </si>
  <si>
    <t xml:space="preserve">REPORT DATA SELECTION 
PARAMETERS 
</t>
  </si>
  <si>
    <r>
      <t xml:space="preserve">* Accounting Period
* Agency Identifier
* Treasury Account Symbol </t>
    </r>
    <r>
      <rPr>
        <b/>
        <sz val="11"/>
        <rFont val="Arial"/>
        <family val="2"/>
      </rPr>
      <t>OR</t>
    </r>
    <r>
      <rPr>
        <sz val="11"/>
        <rFont val="Arial"/>
        <family val="2"/>
      </rPr>
      <t xml:space="preserve"> Agency Fund Code (Optional)
* Budget Fiscal Year (Optional)
* Organization Code (Optional)
* Program Code (Optional)
* Program Activity Code (Optional)
* Project Identifier (Optional)
* Object Class (Optional)
</t>
    </r>
  </si>
  <si>
    <t>Report Item</t>
  </si>
  <si>
    <t>FFM Business Data Element Label</t>
  </si>
  <si>
    <t>Accounting Period</t>
  </si>
  <si>
    <t xml:space="preserve">The fiscal period reported on financial reports. Accounting period includes a four digit fiscal year and two digit fiscal month. In addition to the standard fiscal months of 1-12, the two digit fiscal month may include months 13-15 which represent adjustment periods. </t>
  </si>
  <si>
    <t>AccountingPeriod</t>
  </si>
  <si>
    <t>Agency Identifier</t>
  </si>
  <si>
    <t>The agency code identifying the department or agency/bureau that is responsible for the account.</t>
  </si>
  <si>
    <t>AgencyIdentifier</t>
  </si>
  <si>
    <t xml:space="preserve">Treasury Account Symbol  </t>
  </si>
  <si>
    <t>The identification code assigned by Treasury, in collaboration with OMB and the owner agency, to an individual appropriation, receipt, or other fund account.</t>
  </si>
  <si>
    <t>TreasuryAccountSymbol</t>
  </si>
  <si>
    <t>Agency Fund Code</t>
  </si>
  <si>
    <t xml:space="preserve">The shorthand code for a fund designated by the agency, entered on transactions, and used to derive the account identification code required for reporting externally to Treasury (the TAS) and OMB (the budget account) and USSGL account attributes. It can be used for segregating funds that have multiple apportionment categories, or that have both discretionary and mandatory authority. </t>
  </si>
  <si>
    <t>AgencyFundCode</t>
  </si>
  <si>
    <t>Budget Fiscal Year</t>
  </si>
  <si>
    <t>The fiscal year associated with the funding that is committed, obligated, or expended.</t>
  </si>
  <si>
    <t>BudgetFiscalYear</t>
  </si>
  <si>
    <t>Organization Code</t>
  </si>
  <si>
    <t>The code that identifies an entity that manages resources below the department/agency/bureau level, such as an office or a division.</t>
  </si>
  <si>
    <t>InternalOrganizationCode</t>
  </si>
  <si>
    <t>Program Code</t>
  </si>
  <si>
    <t xml:space="preserve">The identifier for an organized set of activities directed toward a common purpose or goal that an agency undertakes or proposes to carry out its responsibilities. </t>
  </si>
  <si>
    <t>FFMProgramCode</t>
  </si>
  <si>
    <t>Program Activity Reporting Key</t>
  </si>
  <si>
    <t>The unique code that identifies a specific activity or project as listed in the program and financing schedules of the annual budget of the United States Government.</t>
  </si>
  <si>
    <t>ProgramActivityReportingKey</t>
  </si>
  <si>
    <t>Project Identifier</t>
  </si>
  <si>
    <t>The identifier for a planned undertaking of work to be performed or product to be produced having a finite beginning and end.</t>
  </si>
  <si>
    <t>FFMProjectIdentifier</t>
  </si>
  <si>
    <t>Object Class</t>
  </si>
  <si>
    <t>Categories in a classification system that presents obligations by the items or services purchased by the Federal Government.</t>
  </si>
  <si>
    <t xml:space="preserve">Concatenated field containing 
MajorObjectClass;
MinorObjectClass;
SubObjectClass;
AgencySubObjectClass
</t>
  </si>
  <si>
    <t>Agency Functional Area - Function - Activity</t>
  </si>
  <si>
    <t xml:space="preserve">A code denoting the functional area and (if required) the function and activity of the agency investment in solutions/services related to mission delivery, mission support, or standard information technology (IT) for purposes of budget and spend reporting to OMB.
</t>
  </si>
  <si>
    <t>AgencyFunctionalAreaFunctionActivityCode</t>
  </si>
  <si>
    <t>Budget Authority</t>
  </si>
  <si>
    <t>The amount authorized to spend.</t>
  </si>
  <si>
    <t xml:space="preserve">BudgetAuthorityAppropriatedAmount_CPE
</t>
  </si>
  <si>
    <t>Commitments</t>
  </si>
  <si>
    <t>The amount earmarked to be obligated.</t>
  </si>
  <si>
    <t xml:space="preserve">USSGLAccountNumber (470000);
USSGLAccountBalanceBeginEndIndicator (E - Ending);
USSGLAccountBalanceAmount;
USSGLAccountBalanceDebitCreditIndicator
</t>
  </si>
  <si>
    <t>The amount obligated but not outlaid.</t>
  </si>
  <si>
    <t xml:space="preserve">USSGLAccountNumber (480100, 490100);
USSGLAccountBalanceBeginEndIndicator (E - Ending);
USSGLAccountBalanceAmount;
USSGLAccountBalanceDebitCreditIndicator
</t>
  </si>
  <si>
    <t>X</t>
  </si>
  <si>
    <t>Prepaid Obligations</t>
  </si>
  <si>
    <t>The amount of monies obligated that have been paid in advance of receiving goods or services.</t>
  </si>
  <si>
    <t xml:space="preserve">USSGLAccountNumber (480200);
USSGLAccountBalanceBeginEndIndicator (E - Ending);
USSGLAccountBalanceAmount;
USSGLAccountBalanceDebitCreditIndicator
</t>
  </si>
  <si>
    <t>Expenditures</t>
  </si>
  <si>
    <t>The amount of monies obligated that have been paid or expensed.</t>
  </si>
  <si>
    <t xml:space="preserve">USSGLAccountNumber (490200);
USSGLAccountBalanceBeginEndIndicator (E - Ending);
USSGLAccountBalanceAmount;
USSGLAccountBalanceDebitCreditIndicator
</t>
  </si>
  <si>
    <t>Funds Used</t>
  </si>
  <si>
    <t>A calculated amount providing the sum of Commitments, Unpaid Obligations, Prepaid Obligations, and Expenditures.</t>
  </si>
  <si>
    <t>Percent Funds Used</t>
  </si>
  <si>
    <t>A calculated amount providing Funds Used divided by Budget Authority and presented as a percentage.</t>
  </si>
  <si>
    <t>Funds Available</t>
  </si>
  <si>
    <t>A calculated amount providing Budget Authority less Funds Used.</t>
  </si>
  <si>
    <t>Percent Funds Available</t>
  </si>
  <si>
    <t>A calculated amount providing Funds Available divided by Budget Authority and presented as a percentage.</t>
  </si>
  <si>
    <r>
      <t xml:space="preserve">* Agency Identifier
* Treasury Account Symbol </t>
    </r>
    <r>
      <rPr>
        <b/>
        <sz val="11"/>
        <rFont val="Arial"/>
        <family val="2"/>
      </rPr>
      <t>OR</t>
    </r>
    <r>
      <rPr>
        <sz val="11"/>
        <rFont val="Arial"/>
        <family val="2"/>
      </rPr>
      <t xml:space="preserve"> Agency Fund Code (Optional)
* Budget Fiscal Year (Optional)
* Organization Code (Optional)
* Program Code (Optional)
* Program Activity Code (Optional)
* Project Identifier (Optional)
* Project Task Identifier (Optional)
* Party Name </t>
    </r>
    <r>
      <rPr>
        <b/>
        <sz val="11"/>
        <rFont val="Arial"/>
        <family val="2"/>
      </rPr>
      <t>OR</t>
    </r>
    <r>
      <rPr>
        <sz val="11"/>
        <rFont val="Arial"/>
        <family val="2"/>
      </rPr>
      <t xml:space="preserve"> Party Identifier (Optional)
* Obligation Date From (Optional)
* Obligation Date To (Optional)
* Obligation Status: Open, Closed, Cancelled, Finally Closed, All</t>
    </r>
  </si>
  <si>
    <t>The agency code identifying the department or agency/bureau that is responsible for the account</t>
  </si>
  <si>
    <t>Project Task Identifier</t>
  </si>
  <si>
    <t xml:space="preserve">The Identifier of the actual work task or step performed in producing and delivering products and services, or the aggregation of actions performed within an organization that is useful for purposes of activity-based costing. </t>
  </si>
  <si>
    <t>FFMProjectTaskIdentifier</t>
  </si>
  <si>
    <t>Cost Center</t>
  </si>
  <si>
    <t>The defined responsibility area where costs were incurred.</t>
  </si>
  <si>
    <t>CostCenterIdentifier</t>
  </si>
  <si>
    <t>Critical Agency Mission Code 1</t>
  </si>
  <si>
    <t>The agency specific accounting classification for the transaction.</t>
  </si>
  <si>
    <t>CriticalAgencyMission1Code</t>
  </si>
  <si>
    <t>Critical Agency Mission Code 2</t>
  </si>
  <si>
    <t>Critical Agency Mission Code 3</t>
  </si>
  <si>
    <t>Party Identifier</t>
  </si>
  <si>
    <t>The identifier of the party involved in the transaction.</t>
  </si>
  <si>
    <t>LegalEntityIdentifier</t>
  </si>
  <si>
    <t>Party Name</t>
  </si>
  <si>
    <t>The name of the party involved in the transaction.</t>
  </si>
  <si>
    <t>LegalEntityOrganizationName 
Or 
PersonGivenName; 
PersonMiddleName; 
PersonNameSuffixText; 
PersonSurName</t>
  </si>
  <si>
    <t>Trading Partner Agency Identifier</t>
  </si>
  <si>
    <t xml:space="preserve">The agency identifier of the other department, agency, or establishment of the U. S. government involved in transactions with the reporting entity. </t>
  </si>
  <si>
    <t>TradingPartnerAgencyIdentifier</t>
  </si>
  <si>
    <t>Trading Partner Main Account Code</t>
  </si>
  <si>
    <t>The Treasury main account code of the other department, agency, or establishment of the U. S. Government involved in transactions with the reporting entity.</t>
  </si>
  <si>
    <t>TradingPartnerMainAccountCode</t>
  </si>
  <si>
    <t>Obligation Identifier</t>
  </si>
  <si>
    <t>The unique identifying number created by a system for the obligation (e.g., order, travel authorization).</t>
  </si>
  <si>
    <t>DocumentReferenceNumber</t>
  </si>
  <si>
    <t>Obligation Date</t>
  </si>
  <si>
    <t>The date of the document associated with the obligation (e.g., award date, travel authorization approval date).</t>
  </si>
  <si>
    <t>TransactionIdentificationDate</t>
  </si>
  <si>
    <t>The status of the obligation (open, canceled, closed or finally closed).</t>
  </si>
  <si>
    <t>OrderStatusCode</t>
  </si>
  <si>
    <t>The brief description associated with the Obligation.</t>
  </si>
  <si>
    <t>SourceDocumentDescription</t>
  </si>
  <si>
    <t>Line#</t>
  </si>
  <si>
    <t xml:space="preserve">The unique identifier for each line on the Obligation. </t>
  </si>
  <si>
    <t>SourceDocumentLineIdentifier</t>
  </si>
  <si>
    <t>Ship#</t>
  </si>
  <si>
    <t>The unique identifier for each shipment if the Obligation is associated with an order for goods.</t>
  </si>
  <si>
    <t>ACQ</t>
  </si>
  <si>
    <t>Quantity Ordered</t>
  </si>
  <si>
    <t>The quantity of goods ordered if the Obligation is associated with an order for goods.</t>
  </si>
  <si>
    <t>Quantity Received</t>
  </si>
  <si>
    <t>The quantity of goods received if the Obligation is associated with an order for goods.</t>
  </si>
  <si>
    <t>Unit Price</t>
  </si>
  <si>
    <t>The price of one unit of goods if the Obligation is associated with an order for goods.</t>
  </si>
  <si>
    <t>Performance Period Start</t>
  </si>
  <si>
    <t>The first date of the period of performance if the Obligation is associated with an order for services.</t>
  </si>
  <si>
    <t>Performance Period End</t>
  </si>
  <si>
    <t>The last date of the period of performance if the Obligation is associated with an order for services.</t>
  </si>
  <si>
    <t>Obligation Amount</t>
  </si>
  <si>
    <t>The amount obligated, including any obligation modifications or amendments.</t>
  </si>
  <si>
    <t>FinancialTransactionLineLOAAmount</t>
  </si>
  <si>
    <t>Amount Invoiced</t>
  </si>
  <si>
    <t>The amount of the Obligation that has been invoiced to the government.</t>
  </si>
  <si>
    <t>Open Obligation Amount</t>
  </si>
  <si>
    <t>A calculated amount providing the difference between the Obligation Amount and Amount Invoiced.</t>
  </si>
  <si>
    <t>Amount Accrued</t>
  </si>
  <si>
    <t>The amount accrued to be invoiced against obligation.</t>
  </si>
  <si>
    <t>Amount Available</t>
  </si>
  <si>
    <t>A calculated amount providing the difference between the Open Obligation Amount and the Amount Accrued.</t>
  </si>
  <si>
    <t>Amount Prepaid</t>
  </si>
  <si>
    <t>The amount paid in advance or receipt of goods or services.</t>
  </si>
  <si>
    <t>Total Obligated Amount</t>
  </si>
  <si>
    <t>A calculated amount providing the sum of the Obligation Amount for all obligations included in the report.</t>
  </si>
  <si>
    <t>Total Liquidated Obligations Amount</t>
  </si>
  <si>
    <t>A calculated amount providing the sum of the Amount Invoiced plus Amount Accrued for all obligations included in the report.</t>
  </si>
  <si>
    <t>Total Outstanding Obligations Amount</t>
  </si>
  <si>
    <t>A calculated amount providing the sum of the Amount Available for all obligations included in the report.</t>
  </si>
  <si>
    <t>Total Prepaid Obligations Amount</t>
  </si>
  <si>
    <t>A calculated amount providing the sum of the Amount Prepaid for all obligations included in the report.</t>
  </si>
  <si>
    <r>
      <t xml:space="preserve">* Agency Identifier
* Treasury Account Symbol </t>
    </r>
    <r>
      <rPr>
        <b/>
        <sz val="11"/>
        <rFont val="Arial"/>
        <family val="2"/>
      </rPr>
      <t xml:space="preserve">OR </t>
    </r>
    <r>
      <rPr>
        <sz val="11"/>
        <rFont val="Arial"/>
        <family val="2"/>
      </rPr>
      <t>Agency Fund Code (Optional)
* Budget Fiscal Year (Optional)
* Organization Code (Optional)
* Program Code (Optional)
* Program Activity Code (Optional)
* Project Identifier (Optional)
* Project Task Identifier (Optional)
* Party Name OR Party Identifier (Optional)
* Invoice Date From (Optional)
* Invoice Date To (Optional)
* Payment Date From (Optional)
* Payment Date To (Optional)</t>
    </r>
  </si>
  <si>
    <t xml:space="preserve">The shorthand code for a fund designated by the agency, entered on transactions, and used to derive the account identification code required for reporting externally to Treasury (the TAS) and OMB (the budget account) and USSGL account attributes. It can be used for segregating funds that have multiple apportionment categories, or that have both discretionary and mandatory authority. 
</t>
  </si>
  <si>
    <t xml:space="preserve">The fiscal year associated with the funding that is committed, obligated, or expended.
</t>
  </si>
  <si>
    <t xml:space="preserve">The code that identifies an entity that manages resources below the department/agency/bureau level, such as an office or a division.
</t>
  </si>
  <si>
    <t xml:space="preserve">The identifier for a planned undertaking of work to be performed or product to be produced having a finite beginning and end.
</t>
  </si>
  <si>
    <t xml:space="preserve">The Identifier of the actual work task or step performed in producing and delivering products and services, or the aggregation of actions performed within an organization that is useful for purposes of activity-based costing. 
</t>
  </si>
  <si>
    <t xml:space="preserve">The defined responsibility area where costs were incurred.
</t>
  </si>
  <si>
    <t xml:space="preserve">The agency specific accounting classification for the transaction.
</t>
  </si>
  <si>
    <t>CriticalAgencyMission2Code</t>
  </si>
  <si>
    <t>CriticalAgencyMission3Code</t>
  </si>
  <si>
    <t xml:space="preserve">The identifier of the party involved in the transaction.
</t>
  </si>
  <si>
    <t xml:space="preserve">LegalEntityOrganizationName 
Or 
PersonGivenName; 
PersonMiddleName; 
PersonNameSuffixText; 
PersonSurName
</t>
  </si>
  <si>
    <t>Invoice Number</t>
  </si>
  <si>
    <t xml:space="preserve">The unique number for an invoice associated with the payable.
</t>
  </si>
  <si>
    <t>Invoice Date</t>
  </si>
  <si>
    <t xml:space="preserve">The date of the invoice associated with the accounts payable.
</t>
  </si>
  <si>
    <t>Invoice Amount</t>
  </si>
  <si>
    <t xml:space="preserve">The amount of the invoice associated with the accounts payable.
</t>
  </si>
  <si>
    <t>Payment Due Date</t>
  </si>
  <si>
    <t xml:space="preserve">The date the invoice payment was due.
</t>
  </si>
  <si>
    <t>PaymentDueDate</t>
  </si>
  <si>
    <t>Payment Date</t>
  </si>
  <si>
    <t xml:space="preserve">The date the invoice was paid.
</t>
  </si>
  <si>
    <t>PaymentDate</t>
  </si>
  <si>
    <t>Payment Amount</t>
  </si>
  <si>
    <t xml:space="preserve">The amount of the invoice that was paid.
</t>
  </si>
  <si>
    <t>Discount Date</t>
  </si>
  <si>
    <t xml:space="preserve">The date by which an early payment must be made in order to receive a specified payment reduction, or a discount, under the Prompt Payment Act.
</t>
  </si>
  <si>
    <t xml:space="preserve">DiscountDate
</t>
  </si>
  <si>
    <t>Offered Discount Rate</t>
  </si>
  <si>
    <t xml:space="preserve">The discount rate offered by the vendor for early invoice payment under the Prompt Payment Act.
</t>
  </si>
  <si>
    <t xml:space="preserve">OfferedDiscountRate
</t>
  </si>
  <si>
    <t>Discount Amount</t>
  </si>
  <si>
    <t xml:space="preserve">The amount of the invoice payment reduction offered by the vendor for early payment that was taken in disbursement made to the vendor.
</t>
  </si>
  <si>
    <t xml:space="preserve">DiscountTakenAmount
</t>
  </si>
  <si>
    <t xml:space="preserve">The applicable rate of interest established for interest payments as of the Payment Date.
</t>
  </si>
  <si>
    <t xml:space="preserve">PromptPaymentInterestRateEffectiveDate;
PromptPaymentInterestRate
</t>
  </si>
  <si>
    <t>Interest Amount</t>
  </si>
  <si>
    <t xml:space="preserve">The interest amount owed to the vendor under the Prompt Payment Act for late payments.
</t>
  </si>
  <si>
    <t xml:space="preserve">LateInterestPenaltyPaymentAmount
</t>
  </si>
  <si>
    <t>Penalty Amount</t>
  </si>
  <si>
    <t xml:space="preserve">Amount of additional penalties owed to the vendor under the Prompt Payment Act if the late payment interest was not paid by the due date.
</t>
  </si>
  <si>
    <t xml:space="preserve">AdditionalPenaltyPaymentAmount
</t>
  </si>
  <si>
    <t>Total Invoice Count</t>
  </si>
  <si>
    <t xml:space="preserve">The total count of invoices included in the report.
</t>
  </si>
  <si>
    <t>Total Invoice Amount</t>
  </si>
  <si>
    <t xml:space="preserve">A calculated amount providing the sum of the Invoice Amount for all invoices included in the report.
</t>
  </si>
  <si>
    <t>Total Payment Amount</t>
  </si>
  <si>
    <t xml:space="preserve">A calculated amount providing the sum of the Payment Amount for all invoices included in the report.
</t>
  </si>
  <si>
    <t>Total Discount Amount</t>
  </si>
  <si>
    <t xml:space="preserve">A calculated amount providing the sum of the Discount Amount for all invoices included in the report.
</t>
  </si>
  <si>
    <t>Total Interest Amount</t>
  </si>
  <si>
    <t xml:space="preserve">A calculated amount providing the sum of the Interest Amount for all invoices included in the report.
</t>
  </si>
  <si>
    <t>Total Penalty Amount</t>
  </si>
  <si>
    <t xml:space="preserve">A calculated amount providing the sum of the Penalty Amount for all invoices included in the report.
</t>
  </si>
  <si>
    <r>
      <t xml:space="preserve">* Agency Identifier
* Treasury Account Symbol </t>
    </r>
    <r>
      <rPr>
        <b/>
        <sz val="11"/>
        <rFont val="Arial"/>
        <family val="2"/>
      </rPr>
      <t xml:space="preserve">OR </t>
    </r>
    <r>
      <rPr>
        <sz val="11"/>
        <rFont val="Arial"/>
        <family val="2"/>
      </rPr>
      <t xml:space="preserve">Agency Fund Code (Optional)
* Budget Fiscal Year (Optional)
* Organization Code (Optional)
* Program Code (Optional)
* Program Activity Code (Optional)
* Project Identifier (Optional)
* Project Task Identifier (Optional)
* Party Name </t>
    </r>
    <r>
      <rPr>
        <b/>
        <sz val="11"/>
        <rFont val="Arial"/>
        <family val="2"/>
      </rPr>
      <t>OR</t>
    </r>
    <r>
      <rPr>
        <sz val="11"/>
        <rFont val="Arial"/>
        <family val="2"/>
      </rPr>
      <t xml:space="preserve"> Party Identifier (Optional)
* Invoice Date From (Optional)
* Invoice Date To (Optional)
* Payment Status: Paid, Unpaid, All
* Payment Date From (Optional)
* Payment Date To (Optional)</t>
    </r>
  </si>
  <si>
    <t xml:space="preserve">The agency identifier of the other department, agency, or establishment of the U. S. government involved in transactions with the reporting entity. 
</t>
  </si>
  <si>
    <t xml:space="preserve">The Treasury main account code of the other department, agency, or establishment of the U. S. Government involved in transactions with the reporting entity.
</t>
  </si>
  <si>
    <t>Invoice Status</t>
  </si>
  <si>
    <t xml:space="preserve">The status of the invoice after buyer review (i.e., accepted or rejected).
</t>
  </si>
  <si>
    <t>InvoiceStatusCode</t>
  </si>
  <si>
    <t>Total Invoiced Amount</t>
  </si>
  <si>
    <t>Total Invoiced Paid (Expenditure) Amount</t>
  </si>
  <si>
    <t>Total Invoiced Unpaid Amount</t>
  </si>
  <si>
    <t xml:space="preserve">A calculated amount providing the difference between the Total Invoiced Amount and Total Invoiced Paid Amount.
</t>
  </si>
  <si>
    <r>
      <t xml:space="preserve">* Servicing Agency Identifier </t>
    </r>
    <r>
      <rPr>
        <b/>
        <sz val="11"/>
        <rFont val="Arial"/>
        <family val="2"/>
      </rPr>
      <t>AND/OR</t>
    </r>
    <r>
      <rPr>
        <sz val="11"/>
        <rFont val="Arial"/>
        <family val="2"/>
      </rPr>
      <t xml:space="preserve"> Servicing Agency ALC
* Requesting Agency Identifier </t>
    </r>
    <r>
      <rPr>
        <b/>
        <sz val="11"/>
        <rFont val="Arial"/>
        <family val="2"/>
      </rPr>
      <t>AND/OR</t>
    </r>
    <r>
      <rPr>
        <sz val="11"/>
        <rFont val="Arial"/>
        <family val="2"/>
      </rPr>
      <t xml:space="preserve"> Requesting Agency ALC (Optional)
* GT&amp;C Number (Optional)
* GT&amp;C Status: Open, Closed, All
* GT&amp;C Start Date (Optional)
* GT&amp;C End Date (Optional)
* Order Number (Optional)
* Order Status: Open, Closed, All
* Order Start Date (Optional)
* Order End Date (Optional)
* Order Servicing Agency TAS Main Account (Optional)
* Order Requesting Agency TAS Main Account (Optional)
* Order Project Identifier (Optional)
* Order Project Task Identifier (Optional)
* Performance Date From (Optional)
* Performance Date To (Optional)</t>
    </r>
  </si>
  <si>
    <t>Servicing Agency Identifier</t>
  </si>
  <si>
    <t xml:space="preserve">The 3-digit Treasury-managed organizational ID of the Servicing Agency. 
</t>
  </si>
  <si>
    <t>ServicingAgencyIdentifier</t>
  </si>
  <si>
    <t>Servicing Agency ALC</t>
  </si>
  <si>
    <t xml:space="preserve">The unique identifier for a federal agency selling goods and/or services. 
</t>
  </si>
  <si>
    <t>ServicingAgencyLocationCode</t>
  </si>
  <si>
    <t>Requesting Agency Identifier</t>
  </si>
  <si>
    <t xml:space="preserve">The 3-digit Treasury-managed organizational ID of the Requesting Agency. 
</t>
  </si>
  <si>
    <t>RequestingAgencyIdentifier</t>
  </si>
  <si>
    <t>Requesting Agency ALC</t>
  </si>
  <si>
    <t xml:space="preserve">The unique identifier for a federal agency buying goods and/or services. 
</t>
  </si>
  <si>
    <t>RequestingAgencyLocationCode</t>
  </si>
  <si>
    <t>GT&amp;C Number</t>
  </si>
  <si>
    <t xml:space="preserve">The unique agreement number that must be established between the Requesting Agency and Servicing Agency which will track each GT&amp;C agreement from the origination through the completion or termination.
</t>
  </si>
  <si>
    <t>IntragovernmentalGTCNumber</t>
  </si>
  <si>
    <t>GT&amp;C Modification Number</t>
  </si>
  <si>
    <t xml:space="preserve">The unique number that identifies a modification to the GT&amp;C.
</t>
  </si>
  <si>
    <t>IntragovernmentalGTCModificationNumber</t>
  </si>
  <si>
    <t>GT&amp;C Status</t>
  </si>
  <si>
    <t xml:space="preserve">The current status of the GT&amp;C.
</t>
  </si>
  <si>
    <t>IntragovernmentalGTCStatusCode</t>
  </si>
  <si>
    <t>GT&amp;C Start Date</t>
  </si>
  <si>
    <t xml:space="preserve">The date when the GT&amp;C will begin.
</t>
  </si>
  <si>
    <t>IntragovernmentalAgreementStartDate</t>
  </si>
  <si>
    <t>GT&amp;C End Date</t>
  </si>
  <si>
    <t xml:space="preserve">The date when the GT&amp;C will end and all orders will be approved.
</t>
  </si>
  <si>
    <t>IntragovernmentalAgreementEndDate</t>
  </si>
  <si>
    <t>GT&amp;C Estimated Amount</t>
  </si>
  <si>
    <t xml:space="preserve">The sum of direct cost plus overhead fees and charges for a GT&amp;C.
</t>
  </si>
  <si>
    <t>IntragovernmentalGTCTotalEstimatedAmount</t>
  </si>
  <si>
    <t>GT&amp;C Remaining Amount</t>
  </si>
  <si>
    <t xml:space="preserve">The remaining amount available to obligate for a GT&amp;C.
</t>
  </si>
  <si>
    <t>IntragovernmentalGTCTotalRemainingAmount</t>
  </si>
  <si>
    <t>Order Number</t>
  </si>
  <si>
    <t xml:space="preserve">A unique number used to identify the order created from a GT&amp;C. 
</t>
  </si>
  <si>
    <t>IntragovernmentalOrderNumber</t>
  </si>
  <si>
    <t>Order Modification Number</t>
  </si>
  <si>
    <t xml:space="preserve">An identifier assigned to the order when a modification is made to the original order.  
</t>
  </si>
  <si>
    <t>IntragovernmentalOrderModificationNumber</t>
  </si>
  <si>
    <t>Order Status</t>
  </si>
  <si>
    <t xml:space="preserve">The code identifying the current status of the order.
</t>
  </si>
  <si>
    <t>IntragovernmentalOrderStatusCode</t>
  </si>
  <si>
    <t>Order Start Date</t>
  </si>
  <si>
    <t xml:space="preserve">The date on which the order performance will start. </t>
  </si>
  <si>
    <t>IntragovernmentalOrderPerformancePeriodStartDate</t>
  </si>
  <si>
    <t>Order End Date</t>
  </si>
  <si>
    <t xml:space="preserve">The date on which the order performance will end. </t>
  </si>
  <si>
    <t>IntragovernmentalOrderPerformancePeriodEndDate</t>
  </si>
  <si>
    <t>Order Servicing Agency TAS Main Account</t>
  </si>
  <si>
    <t xml:space="preserve">The Servicing Agency's Treasury Account Symbol (TAS) component that represents the type and purpose of the fund referenced on the order.
</t>
  </si>
  <si>
    <t>ServicingAgencyComponentTASMainAccount</t>
  </si>
  <si>
    <t>Order Requesting Agency TAS Main Account</t>
  </si>
  <si>
    <t xml:space="preserve">The Requesting Agency's Treasury Account Symbol (TAS) component that represents the type and purpose of the fund referenced on the order.
</t>
  </si>
  <si>
    <t>RequestingAgencyComponentTASMainAccount</t>
  </si>
  <si>
    <t>Order Project Identifier</t>
  </si>
  <si>
    <t xml:space="preserve">The identifier for a planned undertaking of work to be performed or product to be produced for the order.
</t>
  </si>
  <si>
    <t>Order Project Task Identifier</t>
  </si>
  <si>
    <t xml:space="preserve">The Identifier of the actual work task or step performed in producing and delivering products and services for the order. 
</t>
  </si>
  <si>
    <t>Order Advance Amount</t>
  </si>
  <si>
    <t xml:space="preserve">The total of all order line advance amounts associated with a TAS and project/task for an order.
</t>
  </si>
  <si>
    <t>IntragovernmentalOrderTotalAdvanceAmount</t>
  </si>
  <si>
    <t>Order Net Amount</t>
  </si>
  <si>
    <t xml:space="preserve">The total of all order line amounts less advance amounts associated with a TAS and project/task for an order.
</t>
  </si>
  <si>
    <t>IntragovernmentalOrderTotalNetAmount</t>
  </si>
  <si>
    <t>Order Amount</t>
  </si>
  <si>
    <t xml:space="preserve">The total of all order line advance amounts plus net amounts associated with a TAS and project/task for an order.
</t>
  </si>
  <si>
    <t>IntragovernmentalOrderTotalAmount</t>
  </si>
  <si>
    <t>Performance Number</t>
  </si>
  <si>
    <t xml:space="preserve">The number assigned to a performance transaction associated with an order.
</t>
  </si>
  <si>
    <t>IntragovernmentalPerformanceNumber</t>
  </si>
  <si>
    <t>Performance Date</t>
  </si>
  <si>
    <t xml:space="preserve">The date on which the performance transaction associated with an order was executed. 
</t>
  </si>
  <si>
    <t>IntragovernmentalPerformanceDate</t>
  </si>
  <si>
    <t>Performance Advance Amount</t>
  </si>
  <si>
    <t xml:space="preserve">The performance amount with the performance type of "Advance" associated with a performance transaction.
</t>
  </si>
  <si>
    <t>IntragovernmentalPerformanceTypeCode;
IntragovernmentalPerformanceTransferAmount</t>
  </si>
  <si>
    <t>Performance Delivered/Performed Amount</t>
  </si>
  <si>
    <t xml:space="preserve">The performance amount with the performance type of "Delivered/Performed" associated with a performance transaction.
</t>
  </si>
  <si>
    <t>Performance Received/Accepted Amount</t>
  </si>
  <si>
    <t xml:space="preserve">The performance amount with the performance type of "Received/Accepted" associated with a performance transaction.
</t>
  </si>
  <si>
    <t>Performance Deferred Payment Amount</t>
  </si>
  <si>
    <t xml:space="preserve">The performance amount with the performance type of "Deferred Payment" associated with a performance transaction.
</t>
  </si>
  <si>
    <t>Performance Transfer Amount</t>
  </si>
  <si>
    <t xml:space="preserve">The performance amount for all performance types associated with a performance transaction. 
</t>
  </si>
  <si>
    <t>Total GT&amp;C Estimated Amount</t>
  </si>
  <si>
    <t xml:space="preserve">A calculated amount providing the sum of the GT&amp;C Estimated Amount for all GT&amp;Cs included in the report.
</t>
  </si>
  <si>
    <t>Total GT&amp;C Remaining Amount</t>
  </si>
  <si>
    <t xml:space="preserve">A calculated amount providing the sum of the GT&amp;C Remaining Amount for all GT&amp;Cs included in the report.
</t>
  </si>
  <si>
    <t>Total Order Advance Amount</t>
  </si>
  <si>
    <t xml:space="preserve">A calculated amount providing the sum of the Order Advance Amount for all orders included in the report.
</t>
  </si>
  <si>
    <t>Total Order Net Amount</t>
  </si>
  <si>
    <t xml:space="preserve">A calculated amount providing the sum of the Order Net Amount for all orders included in the report.
</t>
  </si>
  <si>
    <t>Total Order Amount</t>
  </si>
  <si>
    <t xml:space="preserve">A calculated amount providing the sum of the Order Amount for all orders included in the report.
</t>
  </si>
  <si>
    <t>Total Performance Advance Amount</t>
  </si>
  <si>
    <t xml:space="preserve">A calculated amount providing the sum of the Performance Advance Amount for all performance transactions included in the report.
</t>
  </si>
  <si>
    <t>Total Performance Delivered/Performed Amount</t>
  </si>
  <si>
    <t xml:space="preserve">A calculated amount providing the sum of the Performance Delivered/Performed Amount for all performance transactions included in the report.
</t>
  </si>
  <si>
    <t>Total Performance Received/Accepted Amount</t>
  </si>
  <si>
    <t xml:space="preserve">A calculated amount providing the sum of the Performance Received/Accepted Amount for all performance transactions included in the report.
</t>
  </si>
  <si>
    <t>Total Performance Deferred Payment Amount</t>
  </si>
  <si>
    <t xml:space="preserve">A calculated amount providing the sum of the Performance Deferred Payment Amount for all performance transactions included in the report.
</t>
  </si>
  <si>
    <t>Total Performance Transfer Amount</t>
  </si>
  <si>
    <t xml:space="preserve">A calculated amount providing the sum of the Performance Transfer Amount for all performance transactions included in the report.
</t>
  </si>
  <si>
    <r>
      <t xml:space="preserve">* Servicing Agency Identifier
* Requesting Agency Identifier (Optional)
* Treasury Account Symbol </t>
    </r>
    <r>
      <rPr>
        <b/>
        <sz val="11"/>
        <color theme="1"/>
        <rFont val="Arial"/>
        <family val="2"/>
      </rPr>
      <t>OR</t>
    </r>
    <r>
      <rPr>
        <sz val="11"/>
        <color theme="1"/>
        <rFont val="Arial"/>
        <family val="2"/>
      </rPr>
      <t xml:space="preserve"> Agency Fund Code (Optional)
* Budget Fiscal Year (Optional)
* Organization Code (Optional)
* Program Code (Optional)
* Program Activity Code (Optional)
* Project Identifier (Optional)
* Project Task Identifier (Optional)
* Agreement Status: Open, Closed, All
* Agreement Order Status: Open, Closed, All
* Accounting Period From (Optional)
* Accounting Period To (Optional)</t>
    </r>
  </si>
  <si>
    <t>Agreement GT&amp;C Number</t>
  </si>
  <si>
    <t xml:space="preserve">The unique agreement number that must be established between the Requesting Agency and Servicing Agency which will track each General Terms and Conditions (GT&amp;C) agreement from the origination through the completion or termination.
</t>
  </si>
  <si>
    <t>Agreement Modification Number</t>
  </si>
  <si>
    <t xml:space="preserve">The unique number that identifies a modification to the reimbursable agreement General Terms and Conditions (GT&amp;C).
</t>
  </si>
  <si>
    <t>Agreement Status</t>
  </si>
  <si>
    <t xml:space="preserve">This is the current status of the reimbursable agreement GT&amp;C.
</t>
  </si>
  <si>
    <t>Agreement Order Number</t>
  </si>
  <si>
    <t xml:space="preserve">A unique number used to identify the reimbursable agreement order created from the GT&amp;C. 
</t>
  </si>
  <si>
    <t>Agreement Order Modification Number</t>
  </si>
  <si>
    <t xml:space="preserve">An identifier assigned to an order by the system when a modification is made to the original reimbursable agreement order record.  
</t>
  </si>
  <si>
    <t>Agreement Order Status</t>
  </si>
  <si>
    <t xml:space="preserve">The code identifying the current status of the reimbursable agreement order.
</t>
  </si>
  <si>
    <t xml:space="preserve">The fiscal period that the financial transaction is reflected in the general ledger accounts and reported on financial reports. Accounting period includes a four digit fiscal year and two digit fiscal month. In addition to the standard fiscal months of 1-12, the two digit fiscal month may include months 13-15 which represent adjustment periods. 
</t>
  </si>
  <si>
    <t>Open Commitment Amount</t>
  </si>
  <si>
    <t xml:space="preserve">The amount of any open commitments associated with the accounting classification and accounting period.
 </t>
  </si>
  <si>
    <t>Open Obligated Amount</t>
  </si>
  <si>
    <t xml:space="preserve">The amount of any open obligations associated with the accounting classification and accounting period.
 </t>
  </si>
  <si>
    <t>Expenditure Amount</t>
  </si>
  <si>
    <t xml:space="preserve">The amount of any expenditures associated with the accounting classification and accounting period.
 </t>
  </si>
  <si>
    <t xml:space="preserve">Total Reimbursable Amount </t>
  </si>
  <si>
    <t xml:space="preserve">A calculated amount providing the sum of the Open Commitment Amounts, Open Obligated Amounts, and Expenditure Amounts associated with the accounting classification and accounting period.
</t>
  </si>
  <si>
    <r>
      <t xml:space="preserve">* Party Name </t>
    </r>
    <r>
      <rPr>
        <b/>
        <sz val="11"/>
        <rFont val="Arial"/>
        <family val="2"/>
      </rPr>
      <t>OR</t>
    </r>
    <r>
      <rPr>
        <sz val="11"/>
        <rFont val="Arial"/>
        <family val="2"/>
      </rPr>
      <t xml:space="preserve"> Party Identifier</t>
    </r>
  </si>
  <si>
    <t xml:space="preserve">The name of the party associated with the receivable (debt).
</t>
  </si>
  <si>
    <t>LegalEntityOrganizationName
Or 
PersonGivenName; 
PersonMiddleName; 
PersonNameSuffixText; 
PersonSurName</t>
  </si>
  <si>
    <t>PartyIdentifier</t>
  </si>
  <si>
    <t xml:space="preserve">The identifier for the party associated with the receivable (debt).
</t>
  </si>
  <si>
    <t>AgencyDebtorIdentifier</t>
  </si>
  <si>
    <t>Address Line 1</t>
  </si>
  <si>
    <t>First line of the party's billing address.</t>
  </si>
  <si>
    <t xml:space="preserve">AddressTypeCode;
LegalEntityAddressLine1
</t>
  </si>
  <si>
    <t>Address Line 2</t>
  </si>
  <si>
    <t>Second line of the party's billing address.</t>
  </si>
  <si>
    <t xml:space="preserve">AddressTypeCode;
LegalEntityAddressLine2
</t>
  </si>
  <si>
    <t>Address Line 3</t>
  </si>
  <si>
    <t>Third line of the party's billing address.</t>
  </si>
  <si>
    <t xml:space="preserve">AddressTypeCode;
LegalEntityAddressLine3
</t>
  </si>
  <si>
    <t>City</t>
  </si>
  <si>
    <t>The name of the city in which the party's billing address is located.</t>
  </si>
  <si>
    <t xml:space="preserve">AddressTypeCode;
LegalEntityCityName;
LegalEntityForeignCityCode
</t>
  </si>
  <si>
    <t>State or Subdivision</t>
  </si>
  <si>
    <t xml:space="preserve">The US state code, US territory code, or foreign country subdivision in which the party's billing address is located.
</t>
  </si>
  <si>
    <t>AddressTypeCode;
LegalEntityStateOrTerritoryName;
LegalEntityForeignSubdivisionName</t>
  </si>
  <si>
    <t>Postal Code</t>
  </si>
  <si>
    <t xml:space="preserve">The US 9-digit (ZIP) code or foreign postal code associated with the party's billing address.
</t>
  </si>
  <si>
    <t xml:space="preserve">AddressTypeCode;
LegalEntityZIP5Number;
LegalEntityZIPLast4Number;
LegalEntityForeignPostalCode
</t>
  </si>
  <si>
    <t>Country</t>
  </si>
  <si>
    <t xml:space="preserve">The name of the country in which the party's billing address is located.
</t>
  </si>
  <si>
    <t>AddressTypeCode;
LegalEntityCountryName</t>
  </si>
  <si>
    <t>Billing Invoice Number</t>
  </si>
  <si>
    <t xml:space="preserve">The identifying number assigned by the agency to the billing invoice associated with the receivable (debt).
</t>
  </si>
  <si>
    <r>
      <rPr>
        <sz val="11"/>
        <rFont val="Arial"/>
        <family val="2"/>
      </rPr>
      <t>AgencyBillingInvoiceIdentifier</t>
    </r>
    <r>
      <rPr>
        <strike/>
        <sz val="11"/>
        <rFont val="Arial"/>
        <family val="2"/>
      </rPr>
      <t xml:space="preserve">
</t>
    </r>
    <r>
      <rPr>
        <sz val="11"/>
        <rFont val="Arial"/>
        <family val="2"/>
      </rPr>
      <t xml:space="preserve">Or
DocumentReferenceNumber
</t>
    </r>
  </si>
  <si>
    <t>Billing Invoice Date</t>
  </si>
  <si>
    <t xml:space="preserve">The date of the billing invoice associated with the receivable (debt). 
</t>
  </si>
  <si>
    <t xml:space="preserve">AgencyBillingInvoiceDate
Or
DebtOriginationDate
</t>
  </si>
  <si>
    <t>Receivable Net Collection Terms</t>
  </si>
  <si>
    <t xml:space="preserve">The collection terms for the receivable. Example would be Net 30, which indicates that a collection process happens within the agency to collect monies owed before finance charges take effect, or before the collection is considered past due.
</t>
  </si>
  <si>
    <t>ReceivableNetCollectionTerms</t>
  </si>
  <si>
    <t>Last Receipt Date</t>
  </si>
  <si>
    <t>The most recent date a collection transaction was received for the specified receivable (debt).</t>
  </si>
  <si>
    <t>CollectionTransactionChannelReceiptDate</t>
  </si>
  <si>
    <t xml:space="preserve">Due Date </t>
  </si>
  <si>
    <t xml:space="preserve">A calculated date providing the date the receivable is due based on the Billing Invoice Date, Receivable Net Collection Terms, and Last Receipt Date.
</t>
  </si>
  <si>
    <t>Days Past Due</t>
  </si>
  <si>
    <t xml:space="preserve">A calculated number providing the number of days between the Due Date and the report run date when the report run date is later than the Due Date and the receivable has not been fully resolved.
</t>
  </si>
  <si>
    <t>Original Billing Invoice Amount</t>
  </si>
  <si>
    <t xml:space="preserve">The original (principal) amount of the receivable (debt).
</t>
  </si>
  <si>
    <t>DebtPrincipalAmount</t>
  </si>
  <si>
    <t>Credit Memo Amount</t>
  </si>
  <si>
    <t xml:space="preserve">The amount of credit memos applied to the billing invoice. 
</t>
  </si>
  <si>
    <t>ReceivableCreditMemoAmount</t>
  </si>
  <si>
    <t>Debit Memo Amount</t>
  </si>
  <si>
    <t xml:space="preserve">The amount of debit memos applied to the billing invoice. 
</t>
  </si>
  <si>
    <t>ReceivableDebitMemoAmount</t>
  </si>
  <si>
    <t>Adjustment Amount</t>
  </si>
  <si>
    <t xml:space="preserve">The amount of adjustments applied to the billing invoice. 
</t>
  </si>
  <si>
    <t>DebtAdjustmentAmount</t>
  </si>
  <si>
    <t xml:space="preserve">The amount of interest applied to the billing invoice.
</t>
  </si>
  <si>
    <t>DebtInterestAmount</t>
  </si>
  <si>
    <t xml:space="preserve">The interest rate being charged on the debt owed to the government.
</t>
  </si>
  <si>
    <t xml:space="preserve">DebtInterestRateEffectiveDate;
DebtInterestRatePercent
</t>
  </si>
  <si>
    <t xml:space="preserve">The amount of penalties applied to the billing invoice.
</t>
  </si>
  <si>
    <t>DebtPenaltyAmount</t>
  </si>
  <si>
    <t>PenaltyRate</t>
  </si>
  <si>
    <t xml:space="preserve">The penalty rate being charged on the debt owed to the government.
</t>
  </si>
  <si>
    <t xml:space="preserve">DebtPenaltyRateEffectiveDate;
DebtPenaltyRatePercent
</t>
  </si>
  <si>
    <t>Administrative Fee Amount</t>
  </si>
  <si>
    <t xml:space="preserve">The amount of administrative fees applied to the billing invoice. 
</t>
  </si>
  <si>
    <t>DebtAdministrativeFeeAmount</t>
  </si>
  <si>
    <t>Offset Collection Amount</t>
  </si>
  <si>
    <t>The amount collected through internal agency or Treasury offset and applied to the debt.</t>
  </si>
  <si>
    <t>DebtOffsetCollectionAmount</t>
  </si>
  <si>
    <t>Collected Amount</t>
  </si>
  <si>
    <t>A calculated amount providing the sum of collection transaction amounts and payment offset collection amounts.</t>
  </si>
  <si>
    <t xml:space="preserve">CollectionTransactionAmount
</t>
  </si>
  <si>
    <t>Total Amount Due</t>
  </si>
  <si>
    <t xml:space="preserve">A calculated amount providing the Original Billing Invoice Amount plus Credit Memo Amount, less Debit Memo Amount, plus Adjustment Amount, Interest Amount, Penalty Amount, and Administrative Fee Amount, and less Offset Collection Amount and Collected Amount.
</t>
  </si>
  <si>
    <t xml:space="preserve">Dunning Notice Message </t>
  </si>
  <si>
    <t xml:space="preserve">The text notifying the party that they are overdue in paying a  receivable. 
</t>
  </si>
  <si>
    <t>DunningNoticeStandardizedText</t>
  </si>
  <si>
    <r>
      <t xml:space="preserve">* Agency Identifier
* Party Name </t>
    </r>
    <r>
      <rPr>
        <b/>
        <sz val="11"/>
        <rFont val="Arial"/>
        <family val="2"/>
      </rPr>
      <t>OR</t>
    </r>
    <r>
      <rPr>
        <sz val="11"/>
        <rFont val="Arial"/>
        <family val="2"/>
      </rPr>
      <t xml:space="preserve"> Party Identifier (Optional)
* Billing Invoice Date From (Optional)
* Billing Invoice Date To (Optional)
* Receivable (Debt) Status
</t>
    </r>
  </si>
  <si>
    <t xml:space="preserve">The agency code identifying the department or agency/bureau that is responsible for the receivable (debt). </t>
  </si>
  <si>
    <t xml:space="preserve">The  Employer Identification Number (EIN), Social Security Number (SSN), or other Taxpayer Identification Number (TIN) of the party associated with a receivable (debt).
</t>
  </si>
  <si>
    <t>The name of the party associated with the receivable (debt).</t>
  </si>
  <si>
    <t>Debtor Category</t>
  </si>
  <si>
    <t>The category of the party associated with the accounts receivable transaction (e.g., Business, Federal Government, Foreign/Sovereign Government, Individual, State/Local Government)</t>
  </si>
  <si>
    <t>LegalEntityTypeCode</t>
  </si>
  <si>
    <t>Party Role</t>
  </si>
  <si>
    <t xml:space="preserve">The role of the party in the receivable (e.g., Customer, Employee, Grantee, Traveler, Vendor). 
</t>
  </si>
  <si>
    <t>LegalEntityRoleTypeCode</t>
  </si>
  <si>
    <r>
      <rPr>
        <sz val="11"/>
        <rFont val="Arial"/>
        <family val="2"/>
      </rPr>
      <t xml:space="preserve">AgencyBillingInvoiceIdentifier
Or
DocumentReferenceNumber
</t>
    </r>
    <r>
      <rPr>
        <strike/>
        <sz val="11"/>
        <rFont val="Arial"/>
        <family val="2"/>
      </rPr>
      <t xml:space="preserve"> </t>
    </r>
  </si>
  <si>
    <t>Debt Status</t>
  </si>
  <si>
    <t xml:space="preserve">The status of the receivable (debt). Examples would be "Nondelinquent" or "Currently Not Collectible (CNC)".
</t>
  </si>
  <si>
    <t>DebtStatus</t>
  </si>
  <si>
    <t>Debt Collection Status</t>
  </si>
  <si>
    <t xml:space="preserve">The collection status of the receivable (debt). Examples would be "At Agency" or "At Treasury Cross-Servicing".
</t>
  </si>
  <si>
    <t>DebtCollectionStatus</t>
  </si>
  <si>
    <t>Original Receivable Amount</t>
  </si>
  <si>
    <t>Receivable Memo/Adjustment Amount</t>
  </si>
  <si>
    <t>A calculated amount providing the sum of the credit memo amounts, debit memo amounts, and adjustment amounts applied to the receivable.</t>
  </si>
  <si>
    <t xml:space="preserve">ReceivableCreditMemoAmount;
ReceivableDebitMemoAmount;
DebtAdjustmentAmount
</t>
  </si>
  <si>
    <t xml:space="preserve">The amount of interest applied to the receivable. 
</t>
  </si>
  <si>
    <t>The amount of penalties applied to the receivable.</t>
  </si>
  <si>
    <t xml:space="preserve">The amount of administrative fees applied to the receivable. 
</t>
  </si>
  <si>
    <t xml:space="preserve">CollectionTransactionAmount;
DebtOffsetCollectionAmount
</t>
  </si>
  <si>
    <t>Written Off Amount</t>
  </si>
  <si>
    <t xml:space="preserve">The amount of the receivable (debt) written off. </t>
  </si>
  <si>
    <t>DebtWrittenOffAmount</t>
  </si>
  <si>
    <t>Outstanding Receivable Amount</t>
  </si>
  <si>
    <t xml:space="preserve">A calculated amount providing the Original Receivable Amount plus the Interest, Penalty, and Administrative Fee Amounts and less the Collected and Written Off Amounts.
</t>
  </si>
  <si>
    <t xml:space="preserve">A shorthand code assigned by the agency to identify a Treasury or budget account and its associated attributes.
</t>
  </si>
  <si>
    <t>Total Original Receivable Amount</t>
  </si>
  <si>
    <t xml:space="preserve">A calculated amount providing the sum of the Original Receivable Amount for all receivables included in the report.
</t>
  </si>
  <si>
    <t>Total Receivable Memo/Adjustment Amount</t>
  </si>
  <si>
    <t xml:space="preserve">A calculated amount providing the sum of the Total Receivable Memo/Adjustment Amounts for all receivables included in the report.
</t>
  </si>
  <si>
    <t xml:space="preserve">A calculated amount providing the sum of the Total Interest Amounts for all receivables included in the report.
</t>
  </si>
  <si>
    <t xml:space="preserve">A calculated amount providing the sum of the Total Penalty Amounts for receivables included in the report.
</t>
  </si>
  <si>
    <t>Total Collected Amount</t>
  </si>
  <si>
    <t xml:space="preserve">A calculated amount providing the sum of the Total Collected Amounts for receivables included in the report.
</t>
  </si>
  <si>
    <t>Total Administrative Fee Amount</t>
  </si>
  <si>
    <t xml:space="preserve">A calculated amount providing the sum of the Total Administrative Fee  Amounts for all receivables included in the report.
</t>
  </si>
  <si>
    <t xml:space="preserve">Total Written Off Amount </t>
  </si>
  <si>
    <t xml:space="preserve">A calculated amount providing the sum of the Written Off Amounts for all receivables included in the report.
</t>
  </si>
  <si>
    <t>Total Outstanding Receivable Amount</t>
  </si>
  <si>
    <t xml:space="preserve">A calculated amount providing the sum of the Outstanding Receivable  Amounts for all receivables included in the report.
</t>
  </si>
  <si>
    <r>
      <t xml:space="preserve">* Agency Identifier </t>
    </r>
    <r>
      <rPr>
        <b/>
        <sz val="11"/>
        <rFont val="Arial"/>
        <family val="2"/>
      </rPr>
      <t xml:space="preserve">OR </t>
    </r>
    <r>
      <rPr>
        <sz val="11"/>
        <rFont val="Arial"/>
        <family val="2"/>
      </rPr>
      <t xml:space="preserve">Receivables Reporting Entity Code
* Party Identifier (Optional)
* Party Name (Optional)
* Billing Invoice Number (Optional)
* Debt Aging Category (Optional)
</t>
    </r>
  </si>
  <si>
    <t>Receivables Reporting Entity Code</t>
  </si>
  <si>
    <t>A code identifying the agency for receivables reporting purposes.</t>
  </si>
  <si>
    <t>TreasuryReceivablesReportingEntityCode</t>
  </si>
  <si>
    <t xml:space="preserve">The Employer Identification Number (EIN), Social Security Number (SSN), or other Taxpayer Identification Number (TIN) of the party associated with the receivable (debt).
</t>
  </si>
  <si>
    <t xml:space="preserve">The name of the party associated with the receivable (debt). </t>
  </si>
  <si>
    <t xml:space="preserve">AgencyBillingInvoiceIdentifier
Or
DocumentReferenceNumber
</t>
  </si>
  <si>
    <t xml:space="preserve">The date of the billing invoice associated with the receivable (debt). 
</t>
  </si>
  <si>
    <t>Due Date</t>
  </si>
  <si>
    <t>Debt Aging Category</t>
  </si>
  <si>
    <t xml:space="preserve">A derived category (e.g., 1-30 Days) based on the number of days between the Due Date and the date the report is generated (refer to the TROR for aging categories). 
</t>
  </si>
  <si>
    <t xml:space="preserve">The amount of interest applied to the receivable. </t>
  </si>
  <si>
    <t xml:space="preserve">The amount of administrative fees applied to the receivable. </t>
  </si>
  <si>
    <t>Debt Category</t>
  </si>
  <si>
    <t>The category associated with the source of the debt (e.g., business, consumer, commercial).</t>
  </si>
  <si>
    <t>DebtCategory</t>
  </si>
  <si>
    <t xml:space="preserve">The category of the debtor (party) associated with the receivable (e.g., Business, Federal Government, Foreign/Sovereign Government, Individual, State/Local Government).
</t>
  </si>
  <si>
    <t>Debt Aging Category Total Original Receivable Amount</t>
  </si>
  <si>
    <t xml:space="preserve">A calculated amount providing the sum of the Original Receivable Amounts for the receivables in the same Debt Aging Category.
</t>
  </si>
  <si>
    <t>Debt Aging Category Total Receivable Memo/Adjustment Amount</t>
  </si>
  <si>
    <t xml:space="preserve">A calculated amount providing the sum of the Receivable Memo/Adjustment Amounts for the receivables in the same Debt Aging Category.
</t>
  </si>
  <si>
    <t>Debt Aging Category Total Interest Amount</t>
  </si>
  <si>
    <t xml:space="preserve">A calculated amount providing the sum of the Interest Amounts for the receivables in the same Debt Aging Category.
</t>
  </si>
  <si>
    <t>Debt Aging Category Total Penalty Amount</t>
  </si>
  <si>
    <t xml:space="preserve">A calculated amount providing the sum of the Penalty Amounts for the receivables in the same Debt Aging Category.
</t>
  </si>
  <si>
    <t>Debt Aging Category Total Administrative Fee Amount</t>
  </si>
  <si>
    <t xml:space="preserve">A calculated amount providing the sum of the Administrative Fee Amounts for the receivables in the same Debt Aging Category.
</t>
  </si>
  <si>
    <t>Debt Aging Category Total Collected Amount</t>
  </si>
  <si>
    <t xml:space="preserve">A calculated amount providing the sum of the Collected Amounts for the receivables in the same Debt Aging Category.
</t>
  </si>
  <si>
    <t>Debt Aging Category Total Written Off Amount</t>
  </si>
  <si>
    <t xml:space="preserve">A calculated amount providing the sum of the Written Off Amounts for the receivables in the same Debt Aging Category.
</t>
  </si>
  <si>
    <t>Debt Aging Category Total Outstanding Receivable Amount</t>
  </si>
  <si>
    <t xml:space="preserve">A calculated amount providing the sum of the Outstanding Receivable Amounts for the receivables in the same Debt Aging Category.
</t>
  </si>
  <si>
    <t>Debt Aging Category Total Outstanding Receivable Count</t>
  </si>
  <si>
    <t xml:space="preserve">A calculated number providing the total count of the outstanding receivables in the same Debt Aging Category.
</t>
  </si>
  <si>
    <r>
      <t xml:space="preserve">* Agency Identifier
* Accounting Period (Optional)
* Party Name </t>
    </r>
    <r>
      <rPr>
        <b/>
        <sz val="11"/>
        <color theme="1"/>
        <rFont val="Arial"/>
        <family val="2"/>
      </rPr>
      <t>OR</t>
    </r>
    <r>
      <rPr>
        <sz val="11"/>
        <color theme="1"/>
        <rFont val="Arial"/>
        <family val="2"/>
      </rPr>
      <t xml:space="preserve"> Party Identifier (Optional)
* Financial Transaction Type: Commitment, Obligation, Accrual, Payable, Receivable, Collection, Asset JV, Payroll JV, Other JV, All (Optional)
* Financial Transaction Identifier</t>
    </r>
    <r>
      <rPr>
        <b/>
        <sz val="11"/>
        <color theme="1"/>
        <rFont val="Arial"/>
        <family val="2"/>
      </rPr>
      <t xml:space="preserve"> OR</t>
    </r>
    <r>
      <rPr>
        <sz val="11"/>
        <color theme="1"/>
        <rFont val="Arial"/>
        <family val="2"/>
      </rPr>
      <t xml:space="preserve"> Document Identifier (Optional)
* Journal Entry Number (Optional)</t>
    </r>
  </si>
  <si>
    <t xml:space="preserve">The agency code identifies the department or agency that is responsible for the account.
</t>
  </si>
  <si>
    <t xml:space="preserve">LegalEntityOrganizationName
Or 
PersonGivenName; 
PersonMiddleName; 
PersonNameSuffixText; 
PersonSurName
</t>
  </si>
  <si>
    <t>The unique identifier of the party involved in the transaction.</t>
  </si>
  <si>
    <t>Trading Partner BETC</t>
  </si>
  <si>
    <t xml:space="preserve">The business event type code for the other department, agency, or establishment of the U.S. Government involved in transactions with the reporting entity. </t>
  </si>
  <si>
    <t>TradingPartnerBusinessEventTypeCode</t>
  </si>
  <si>
    <t>Document Identifier</t>
  </si>
  <si>
    <t xml:space="preserve">The unique identifying number created by a system for a document, e.g., payment or collection document.
</t>
  </si>
  <si>
    <t>Document Modification Identifier</t>
  </si>
  <si>
    <t xml:space="preserve">The identifier issued by an agency that uniquely identifies a modification or amendment to an order, reimbursable agreement, travel authorization, etc.
</t>
  </si>
  <si>
    <t>SourceDocumentModificationIdentifier</t>
  </si>
  <si>
    <t>Preceding Document Identifier</t>
  </si>
  <si>
    <t xml:space="preserve">The identifier that references the preceding document in the lifecycle, e.g., if the current document is a travel voucher, this would reference the travel authorization.
</t>
  </si>
  <si>
    <t>PrecedingSourceDocumentIdentifier</t>
  </si>
  <si>
    <t>Transaction Identifier</t>
  </si>
  <si>
    <t xml:space="preserve">The identifier an agency provides for a transaction.
</t>
  </si>
  <si>
    <t>AgencyTransactionIdentifier</t>
  </si>
  <si>
    <t>Transaction Date</t>
  </si>
  <si>
    <t xml:space="preserve">The date of the transaction (ex. Deposit date of a payment, effective date of the adjustment, etc.). It is the effective date of the transaction.
</t>
  </si>
  <si>
    <t>Transaction Type</t>
  </si>
  <si>
    <t xml:space="preserve">A code that identifies the type of transaction generated by a source system and processed by a financial management system (e.g., Obligation, Receivable, Journal Voucher)
</t>
  </si>
  <si>
    <t>FinancialTransactionTypeCode</t>
  </si>
  <si>
    <t>Transaction Amount</t>
  </si>
  <si>
    <t xml:space="preserve">The amount of the transaction reflected in the general ledger accounts.
</t>
  </si>
  <si>
    <t>FinancialTransactionAmount</t>
  </si>
  <si>
    <t>Transaction LOA Identifier</t>
  </si>
  <si>
    <t xml:space="preserve">An identifier for a line of accounting (LOA) that associates the LOA with an FFM transaction line.
</t>
  </si>
  <si>
    <t>FinancialTransactionLineLOAIdentifier</t>
  </si>
  <si>
    <t>Transaction LOA Amount</t>
  </si>
  <si>
    <t xml:space="preserve">The amount associated with an FFM transaction line of accounting.
</t>
  </si>
  <si>
    <t>Agency BETC</t>
  </si>
  <si>
    <t>The type of activity (gross disbursement, offsetting collection, investment in Treasury securities, etc.) and the effect of a transaction on the Fund Balance With Treasury (FBWT). BETC is used in combination with the Treasury Account Symbol (TAS) to classify transactions reported to Treasury.</t>
  </si>
  <si>
    <t>BusinessEventTypeCode</t>
  </si>
  <si>
    <t>Revenue Source Code</t>
  </si>
  <si>
    <t xml:space="preserve">The code identifying the type or source of revenue for internal agency purposes.
</t>
  </si>
  <si>
    <t>RevenueSourceCode</t>
  </si>
  <si>
    <t>Journal Entry Number</t>
  </si>
  <si>
    <t xml:space="preserve">The identifier of the specific posting of debit-credit entries to the general ledger journal. 
</t>
  </si>
  <si>
    <t>JournalEntryNumber</t>
  </si>
  <si>
    <t>USSGL Account Number</t>
  </si>
  <si>
    <t xml:space="preserve">The six-digit number used to identify the specific U.S. Standard General Ledger account to which the transaction was posted.
</t>
  </si>
  <si>
    <t>USSGLAccountNumber</t>
  </si>
  <si>
    <t>Credit</t>
  </si>
  <si>
    <t>Indicates whether the amount posted to the USSGL account is a debit or credit.</t>
  </si>
  <si>
    <t>USSGLAccountPostedAmountDebitCreditIndicator</t>
  </si>
  <si>
    <t>Debit</t>
  </si>
  <si>
    <t>NOTE: Provide all additional sets of USSGL Account postings associated with the financial transaction.</t>
  </si>
  <si>
    <t xml:space="preserve">* Agency Identifier
* Accounting Period Start
* Accounting Period End
* USSGL Account Number Start (Optional)
* USSGL Account Number End (Optional)
* Provide ACS Detail: Y/N
* Provide Transaction Detail: Y/N
</t>
  </si>
  <si>
    <t>Accounting Period Start</t>
  </si>
  <si>
    <t xml:space="preserve">The first fiscal period that financial transactions are reflected in the specified general ledger accounts. Accounting period includes a four digit fiscal year and two digit fiscal month. In addition to the standard fiscal months of 1-12, the two digit fiscal month may include months 13-15 which represent adjustment periods. 
</t>
  </si>
  <si>
    <t>Accounting Period End</t>
  </si>
  <si>
    <t xml:space="preserve">The last fiscal period that financial transactions are reflected in the general ledger accounts. 
</t>
  </si>
  <si>
    <t xml:space="preserve">The six-digit number used to identify a specific U.S. Standard General Ledger account.
</t>
  </si>
  <si>
    <t>Beginning Balance</t>
  </si>
  <si>
    <t xml:space="preserve">The balance of a USSGL account at the beginning of the accounting period.
</t>
  </si>
  <si>
    <t>USSGLAccountBalanceAmount;
USSGLAccountBalanceBeginEndIndicator</t>
  </si>
  <si>
    <t>Total GL Account Activity</t>
  </si>
  <si>
    <t xml:space="preserve">A calculated amount providing the sum of all amounts  posted to the USSGL account during the accounting period. 
</t>
  </si>
  <si>
    <r>
      <rPr>
        <sz val="11"/>
        <rFont val="Arial"/>
        <family val="2"/>
      </rPr>
      <t>USSGLAccountPostedAmount;
USSGLAccountPostedAmountDebitCreditIndicator</t>
    </r>
    <r>
      <rPr>
        <strike/>
        <sz val="11"/>
        <rFont val="Arial"/>
        <family val="2"/>
      </rPr>
      <t xml:space="preserve">
</t>
    </r>
  </si>
  <si>
    <t>Ending Balance</t>
  </si>
  <si>
    <t xml:space="preserve">The balance of a USSGL account at the end of the accounting period.
</t>
  </si>
  <si>
    <t>Total ACS Activity</t>
  </si>
  <si>
    <t xml:space="preserve">A calculated amount providing the sum of all transactions (Transaction LOA Amount) posted to the USSGL account and Accounting Classification Structure (ACS) during the accounting period. 
</t>
  </si>
  <si>
    <t>Posted Date</t>
  </si>
  <si>
    <t xml:space="preserve">	The date the financial transaction was posted in the Agency’s General Ledger. Example: If an award transaction occurs March 30, but isn’t posted in the GL until April 5, then the General Ledger Post Date will be submitted as April 5.</t>
  </si>
  <si>
    <t>GeneralLedgerPostDate</t>
  </si>
  <si>
    <t xml:space="preserve">* Agency Identifier
* Accounting Period
</t>
  </si>
  <si>
    <t>The agency code identifying the department or agency/bureau.</t>
  </si>
  <si>
    <t xml:space="preserve">The fiscal period associated with the general ledger account balance. Accounting period includes a four digit fiscal year and two digit fiscal month. In addition to the standard fiscal months of 1-12, the two digit fiscal month may include months 13-15 which represent adjustment periods. 
</t>
  </si>
  <si>
    <t xml:space="preserve">The six-digit number used to identify a specific U.S. Standard General Ledger (USSGL) account.
</t>
  </si>
  <si>
    <t>USSGL Account Title</t>
  </si>
  <si>
    <t xml:space="preserve">The title associated with a USSGL account.
</t>
  </si>
  <si>
    <t>USSGLAccountTitle</t>
  </si>
  <si>
    <t xml:space="preserve">The balance of the USSGL account at the end of the specified accounting period.
</t>
  </si>
  <si>
    <t>Ending Balance Debit / Credit Indicator</t>
  </si>
  <si>
    <t xml:space="preserve">An indication of whether the USSGL account balance has a debit (D) or credit (C) balance.
</t>
  </si>
  <si>
    <t>USSGLAccountBalanceDebitCreditIndicator</t>
  </si>
  <si>
    <t>Normal Balance Debit / Credit Indicator</t>
  </si>
  <si>
    <t xml:space="preserve">An indication of whether the USSGL account balance is expected to have a debit (D) or credit (C) balance.
</t>
  </si>
  <si>
    <t>USSGLAccountNormalBalanceIndicator</t>
  </si>
  <si>
    <t>Abnormal Ending Balance Indicator</t>
  </si>
  <si>
    <t xml:space="preserve">An indication of whether the USSGL account balance is inconsistent with the Normal Balance Indicator (Y) or consistent with the Normal Balance Indicator (N).
</t>
  </si>
  <si>
    <t>* Agency Identifier
* Accounting Period</t>
  </si>
  <si>
    <t xml:space="preserve">Disclaimer:  This report is not intended to capture or cover all scenarios involved in tie-point analysis performed by agencies, but instead is expected to cover the most common scenarios.  As we continue to update this report year after year, we will accept suggestions for additional reconciliation of trial balance values used to perform and produce agency financial statements.  
</t>
  </si>
  <si>
    <t xml:space="preserve">Notes: 
- This report has imbedded formulas that should be retained when the report is generated.
- USSGL Account "X"s represent all USSGL Account numbers under the specified leading number(s) (e.g., 1XXXXX = USSGL account numbers 100000 through 199999)
</t>
  </si>
  <si>
    <t xml:space="preserve">Reference: </t>
  </si>
  <si>
    <t xml:space="preserve">Agency Identifier: </t>
  </si>
  <si>
    <t>Accounting Period: YYYY-MM</t>
  </si>
  <si>
    <t>Tie-Point</t>
  </si>
  <si>
    <t>Proprietary / Budgetary</t>
  </si>
  <si>
    <t>USSGL Account</t>
  </si>
  <si>
    <t xml:space="preserve">Beg/End </t>
  </si>
  <si>
    <t>Net Balance</t>
  </si>
  <si>
    <t>Total</t>
  </si>
  <si>
    <t>Assets = Liabilities, Net Position, Revenue, Expenses, and Gains/Losses</t>
  </si>
  <si>
    <t xml:space="preserve">Proprietary  </t>
  </si>
  <si>
    <t>1XXXXX</t>
  </si>
  <si>
    <t>E</t>
  </si>
  <si>
    <t>Proprietary</t>
  </si>
  <si>
    <t>2XXXXX</t>
  </si>
  <si>
    <t>3XXXXX</t>
  </si>
  <si>
    <t>5XXXXX</t>
  </si>
  <si>
    <t>6XXXXX</t>
  </si>
  <si>
    <t>7XXXXX</t>
  </si>
  <si>
    <t>Balance (should net to zero):</t>
  </si>
  <si>
    <t>Budgetary Cash=Proprietary Cash</t>
  </si>
  <si>
    <t>Budgetary</t>
  </si>
  <si>
    <t>4047XX</t>
  </si>
  <si>
    <t>4060XX</t>
  </si>
  <si>
    <t>4070XX</t>
  </si>
  <si>
    <t>4113XX</t>
  </si>
  <si>
    <t>4120XX</t>
  </si>
  <si>
    <t>4123XX through 4127XX</t>
  </si>
  <si>
    <t>4141XX</t>
  </si>
  <si>
    <t>4143XX</t>
  </si>
  <si>
    <t>4144XX</t>
  </si>
  <si>
    <t>4145XX</t>
  </si>
  <si>
    <t>4149XX</t>
  </si>
  <si>
    <t>4157XX</t>
  </si>
  <si>
    <t>4160XX</t>
  </si>
  <si>
    <t>4166XX</t>
  </si>
  <si>
    <t>4168XX</t>
  </si>
  <si>
    <t>4180XX</t>
  </si>
  <si>
    <t>4210XX</t>
  </si>
  <si>
    <t>4221XX</t>
  </si>
  <si>
    <t>4230XX</t>
  </si>
  <si>
    <t>4251XX</t>
  </si>
  <si>
    <t>4281XX</t>
  </si>
  <si>
    <t>4283XX</t>
  </si>
  <si>
    <t>4287XX</t>
  </si>
  <si>
    <t>4310XX</t>
  </si>
  <si>
    <t>4382XX</t>
  </si>
  <si>
    <t>4384XX</t>
  </si>
  <si>
    <t>4385XX</t>
  </si>
  <si>
    <t>4392XX</t>
  </si>
  <si>
    <t>4393XX</t>
  </si>
  <si>
    <t>4394XX</t>
  </si>
  <si>
    <t>4395XX</t>
  </si>
  <si>
    <t>4397XX</t>
  </si>
  <si>
    <t>4450XX</t>
  </si>
  <si>
    <t>4510XX</t>
  </si>
  <si>
    <t>4590XX</t>
  </si>
  <si>
    <t>46X0XX</t>
  </si>
  <si>
    <t>4700XX</t>
  </si>
  <si>
    <t>4720XX</t>
  </si>
  <si>
    <t>48X1XX</t>
  </si>
  <si>
    <t>49X1XX</t>
  </si>
  <si>
    <t>1010XX</t>
  </si>
  <si>
    <t>1120XX</t>
  </si>
  <si>
    <t>1130XX</t>
  </si>
  <si>
    <t>1260XX</t>
  </si>
  <si>
    <t>1610XX</t>
  </si>
  <si>
    <t>1611XX</t>
  </si>
  <si>
    <t>1618XX</t>
  </si>
  <si>
    <t>1620XX</t>
  </si>
  <si>
    <t>1622XX</t>
  </si>
  <si>
    <t>Unpaid Expended Authority = Accounts Payable</t>
  </si>
  <si>
    <t>21XXXX</t>
  </si>
  <si>
    <t>221XXX</t>
  </si>
  <si>
    <t>2940XX</t>
  </si>
  <si>
    <t>2990XX</t>
  </si>
  <si>
    <r>
      <rPr>
        <b/>
        <sz val="11"/>
        <color theme="1"/>
        <rFont val="Arial"/>
        <family val="2"/>
      </rPr>
      <t xml:space="preserve">Expended Obligations = Proprietary Costs and Capitalized Costs </t>
    </r>
    <r>
      <rPr>
        <b/>
        <sz val="11"/>
        <color theme="1"/>
        <rFont val="Calibri"/>
        <family val="2"/>
        <scheme val="minor"/>
      </rPr>
      <t xml:space="preserve">
</t>
    </r>
    <r>
      <rPr>
        <i/>
        <sz val="10"/>
        <color theme="1"/>
        <rFont val="Arial"/>
        <family val="2"/>
      </rPr>
      <t>Note:  This tie-point should not be used with Credit Financing Fund(s).</t>
    </r>
  </si>
  <si>
    <t xml:space="preserve">Budgetary </t>
  </si>
  <si>
    <t>E-B</t>
  </si>
  <si>
    <t>4902XX</t>
  </si>
  <si>
    <t>4971XX</t>
  </si>
  <si>
    <t>4972XX</t>
  </si>
  <si>
    <t>4981XX</t>
  </si>
  <si>
    <t>4982XX</t>
  </si>
  <si>
    <t>5209XX</t>
  </si>
  <si>
    <t>5760XX</t>
  </si>
  <si>
    <t>5909XX</t>
  </si>
  <si>
    <t>6100XX</t>
  </si>
  <si>
    <t>63X0XX</t>
  </si>
  <si>
    <t>6331XX</t>
  </si>
  <si>
    <t>6332XX</t>
  </si>
  <si>
    <t>6400XX</t>
  </si>
  <si>
    <t>6610XX</t>
  </si>
  <si>
    <t>6900XX</t>
  </si>
  <si>
    <t>8802XX</t>
  </si>
  <si>
    <t>8803XX</t>
  </si>
  <si>
    <t>8804XX</t>
  </si>
  <si>
    <t>Total Advances and Other Prepayments = Undelivered Orders Prepaid/Advanced</t>
  </si>
  <si>
    <t>48X2XX</t>
  </si>
  <si>
    <t>14XXXX</t>
  </si>
  <si>
    <t>Unfilled Customer Orders with Advance = Unearned Revenues</t>
  </si>
  <si>
    <t>4222XX</t>
  </si>
  <si>
    <t>2310XX</t>
  </si>
  <si>
    <r>
      <rPr>
        <b/>
        <sz val="11"/>
        <color theme="1"/>
        <rFont val="Arial"/>
        <family val="2"/>
      </rPr>
      <t xml:space="preserve">Expended Authority = Expended Appropriations </t>
    </r>
    <r>
      <rPr>
        <sz val="10"/>
        <color theme="1"/>
        <rFont val="Arial"/>
        <family val="2"/>
      </rPr>
      <t xml:space="preserve">
</t>
    </r>
    <r>
      <rPr>
        <i/>
        <sz val="10"/>
        <color theme="1"/>
        <rFont val="Arial"/>
        <family val="2"/>
      </rPr>
      <t>Note:  This tie-point will work only for Appropriated Funds without reimbursable activity.</t>
    </r>
  </si>
  <si>
    <t>5700XX</t>
  </si>
  <si>
    <r>
      <rPr>
        <b/>
        <sz val="11"/>
        <color theme="1"/>
        <rFont val="Arial"/>
        <family val="2"/>
      </rPr>
      <t>3100 Beginning = 3100 Ending (pre-close from current year)</t>
    </r>
    <r>
      <rPr>
        <sz val="11"/>
        <color theme="1"/>
        <rFont val="Arial"/>
        <family val="2"/>
      </rPr>
      <t xml:space="preserve">
</t>
    </r>
    <r>
      <rPr>
        <i/>
        <sz val="10"/>
        <color theme="1"/>
        <rFont val="Arial"/>
        <family val="2"/>
      </rPr>
      <t>Note: 3100 is a closing account only.  This account should not have any transactions posted to it during the year.</t>
    </r>
  </si>
  <si>
    <t>3100XX 
(Beginning Balance)</t>
  </si>
  <si>
    <t>B</t>
  </si>
  <si>
    <t>3100XX 
(Ending Balance)</t>
  </si>
  <si>
    <t>3100 Post-Close (Prior Year) = 3100 Beginning (Current Year)</t>
  </si>
  <si>
    <t>3100XX 
Post-Close (PY)</t>
  </si>
  <si>
    <t>3100XX 
Beginning (CY)</t>
  </si>
  <si>
    <r>
      <t xml:space="preserve">3310 Beginning = 3310 Ending (pre-close from current year)
</t>
    </r>
    <r>
      <rPr>
        <i/>
        <sz val="10"/>
        <color theme="1"/>
        <rFont val="Arial"/>
        <family val="2"/>
      </rPr>
      <t>Note: 3310 is a closing account only.  This account should not have any transactions posted to it during the year.</t>
    </r>
  </si>
  <si>
    <t>3310XX 
(Beginning Balance)</t>
  </si>
  <si>
    <t>3310XX 
(Ending Balance)</t>
  </si>
  <si>
    <t>3310 Post-Close (Prior Year) = 3310 Beginning (Current Year)</t>
  </si>
  <si>
    <t>3310XX 
Post-Close (PY)</t>
  </si>
  <si>
    <t>3310XX 
Beginning (CY)</t>
  </si>
  <si>
    <r>
      <t xml:space="preserve">4201 Beginning = 4201 Ending (pre-close from current year)
</t>
    </r>
    <r>
      <rPr>
        <i/>
        <sz val="10"/>
        <color theme="1"/>
        <rFont val="Arial"/>
        <family val="2"/>
      </rPr>
      <t>Note: 4201 is a closing account only.  This account should not have any transactions posted to it during the year.</t>
    </r>
    <r>
      <rPr>
        <i/>
        <sz val="11"/>
        <color theme="1"/>
        <rFont val="Arial"/>
        <family val="2"/>
      </rPr>
      <t xml:space="preserve">
</t>
    </r>
  </si>
  <si>
    <t>4201XX 
(Beginning Balance)</t>
  </si>
  <si>
    <t>4201XX 
(Ending Balance)</t>
  </si>
  <si>
    <t>4201 Post-Close (Prior Year) = 4201 Beginning (Current Year)</t>
  </si>
  <si>
    <t>4201XX 
Post-Close (PY)</t>
  </si>
  <si>
    <t>4201XX 
Beginning (CY)</t>
  </si>
  <si>
    <t>Anticipated Resource = Anticipated Status</t>
  </si>
  <si>
    <t>4690XX</t>
  </si>
  <si>
    <r>
      <rPr>
        <b/>
        <sz val="11"/>
        <color theme="1"/>
        <rFont val="Arial"/>
        <family val="2"/>
      </rPr>
      <t>Federal Receivables Proprietary = Receivables Budgetary</t>
    </r>
    <r>
      <rPr>
        <sz val="11"/>
        <color theme="1"/>
        <rFont val="Arial"/>
        <family val="2"/>
      </rPr>
      <t xml:space="preserve">
</t>
    </r>
    <r>
      <rPr>
        <i/>
        <sz val="10"/>
        <color theme="1"/>
        <rFont val="Arial"/>
        <family val="2"/>
      </rPr>
      <t>Note: An agency can have a non-Federal attribute if the agency has a statutory authority to treat non-Federal receivable as a budgetary resource.</t>
    </r>
    <r>
      <rPr>
        <sz val="11"/>
        <color theme="1"/>
        <rFont val="Arial"/>
        <family val="2"/>
      </rPr>
      <t xml:space="preserve">
</t>
    </r>
  </si>
  <si>
    <t>1310XX</t>
  </si>
  <si>
    <t>1320XX</t>
  </si>
  <si>
    <t>Proprietary Revenue = Budgetary Offsetting Collections</t>
  </si>
  <si>
    <t>4252XX</t>
  </si>
  <si>
    <t>4260XX</t>
  </si>
  <si>
    <t>4261XX</t>
  </si>
  <si>
    <t>4264XX</t>
  </si>
  <si>
    <t>4266XX</t>
  </si>
  <si>
    <t>4277XX</t>
  </si>
  <si>
    <t>1342XX</t>
  </si>
  <si>
    <t>5200XX</t>
  </si>
  <si>
    <t>5310XX</t>
  </si>
  <si>
    <t>5900XX</t>
  </si>
  <si>
    <r>
      <rPr>
        <b/>
        <sz val="11"/>
        <color theme="1"/>
        <rFont val="Arial"/>
        <family val="2"/>
      </rPr>
      <t xml:space="preserve">Appropriation Received Proprietary  = Appropriations Received Budgetary
</t>
    </r>
    <r>
      <rPr>
        <i/>
        <sz val="10"/>
        <color theme="1"/>
        <rFont val="Arial"/>
        <family val="2"/>
      </rPr>
      <t>Note: 4395 is valid only when TAFS is subject to a Continuing Resolution.  SF133 Line 3A will not always equal amounts posted to USSGL account 3101.</t>
    </r>
    <r>
      <rPr>
        <sz val="11"/>
        <color theme="1"/>
        <rFont val="Arial"/>
        <family val="2"/>
      </rPr>
      <t xml:space="preserve">
</t>
    </r>
  </si>
  <si>
    <t>Approp Received Proprietary</t>
  </si>
  <si>
    <t>3101XX</t>
  </si>
  <si>
    <t>Approp Received Budgetary</t>
  </si>
  <si>
    <t>4111XX</t>
  </si>
  <si>
    <t>4112XX</t>
  </si>
  <si>
    <t>4114XX</t>
  </si>
  <si>
    <t>4115XX</t>
  </si>
  <si>
    <t>4117XX</t>
  </si>
  <si>
    <t>4118XX</t>
  </si>
  <si>
    <t>4119XX</t>
  </si>
  <si>
    <t>4123XX</t>
  </si>
  <si>
    <t>4124XX</t>
  </si>
  <si>
    <t>4125XX</t>
  </si>
  <si>
    <t>4126XX</t>
  </si>
  <si>
    <t>4127XX</t>
  </si>
  <si>
    <t>4128XX</t>
  </si>
  <si>
    <t>4129XX</t>
  </si>
  <si>
    <t>4138XX</t>
  </si>
  <si>
    <t>4150XX</t>
  </si>
  <si>
    <t>4158XX</t>
  </si>
  <si>
    <t>4391XX</t>
  </si>
  <si>
    <t>Less Valid Reconciling Items:</t>
  </si>
  <si>
    <t>Total Valid Reconciling Items</t>
  </si>
  <si>
    <t>Adjusted Total</t>
  </si>
  <si>
    <t>Funded Expense Proprietary = Delivered Orders Budgetary</t>
  </si>
  <si>
    <t>6190XX</t>
  </si>
  <si>
    <t>6199XX</t>
  </si>
  <si>
    <t>6310XX</t>
  </si>
  <si>
    <t>6320XX</t>
  </si>
  <si>
    <t>6330XX</t>
  </si>
  <si>
    <t>6500XX</t>
  </si>
  <si>
    <t>4901XX</t>
  </si>
  <si>
    <t>Valid Reconciling Items</t>
  </si>
  <si>
    <r>
      <t xml:space="preserve">Net Position Analysis Unexpended Appropriations
</t>
    </r>
    <r>
      <rPr>
        <i/>
        <sz val="10"/>
        <color theme="1"/>
        <rFont val="Arial"/>
        <family val="2"/>
      </rPr>
      <t>Note: This is tie-point will only work for Appropriated Funds, excluding reimbursable activity.</t>
    </r>
    <r>
      <rPr>
        <b/>
        <sz val="11"/>
        <color theme="1"/>
        <rFont val="Arial"/>
        <family val="2"/>
      </rPr>
      <t xml:space="preserve">
</t>
    </r>
  </si>
  <si>
    <t>(A) Direct Undelivered Orders per Trial Balance:</t>
  </si>
  <si>
    <t>4801XX</t>
  </si>
  <si>
    <t>4802XX</t>
  </si>
  <si>
    <t>4831XX</t>
  </si>
  <si>
    <t>4832XX</t>
  </si>
  <si>
    <t>4871XX</t>
  </si>
  <si>
    <t>4872XX</t>
  </si>
  <si>
    <t>4881XX</t>
  </si>
  <si>
    <t>4882XX</t>
  </si>
  <si>
    <t xml:space="preserve">(B) Unobligated Balance, Direct </t>
  </si>
  <si>
    <t>Unobligated Balance Direct, Available:</t>
  </si>
  <si>
    <t>4610XX</t>
  </si>
  <si>
    <t>4620XX</t>
  </si>
  <si>
    <t xml:space="preserve">Unobligated Balance, Direct, </t>
  </si>
  <si>
    <t>Unavailable:</t>
  </si>
  <si>
    <t>4650XX</t>
  </si>
  <si>
    <t>Total Unobligated Balance, Direct</t>
  </si>
  <si>
    <t xml:space="preserve">(C) Grand Total - Unexpended </t>
  </si>
  <si>
    <t>Appropriations per Budgetary Accounts</t>
  </si>
  <si>
    <t>(D) Unexpended Appropriations:</t>
  </si>
  <si>
    <t>3090XX</t>
  </si>
  <si>
    <t>3100XX</t>
  </si>
  <si>
    <t>3102XX</t>
  </si>
  <si>
    <t>3103XX</t>
  </si>
  <si>
    <t>3106XX</t>
  </si>
  <si>
    <t>3107XX</t>
  </si>
  <si>
    <t>3109XX</t>
  </si>
  <si>
    <t>(E) Analysis Difference</t>
  </si>
  <si>
    <t>(F) Valid Reconciling Item:</t>
  </si>
  <si>
    <t>(G) Valid Reconciling Item for</t>
  </si>
  <si>
    <t>N/A-PLACE HOLDER FOR FUTURE USE ONLY</t>
  </si>
  <si>
    <t>Cash Activity</t>
  </si>
  <si>
    <t>1190XX</t>
  </si>
  <si>
    <t>426XXX</t>
  </si>
  <si>
    <t>427XXX</t>
  </si>
  <si>
    <t>Appropriations Used - Capital Asset (SE Funds Only)</t>
  </si>
  <si>
    <t>1511XX</t>
  </si>
  <si>
    <t>1712XX</t>
  </si>
  <si>
    <t>1720XX</t>
  </si>
  <si>
    <t>1730XX</t>
  </si>
  <si>
    <t>1750XX</t>
  </si>
  <si>
    <t>1810XX</t>
  </si>
  <si>
    <t>1820XX</t>
  </si>
  <si>
    <t>1830XX</t>
  </si>
  <si>
    <t>1832XX</t>
  </si>
  <si>
    <t>Appropriations Used - Expense (SE Funds Only)</t>
  </si>
  <si>
    <t xml:space="preserve">Allotments - Spending </t>
  </si>
  <si>
    <t>Paid Expenditures</t>
  </si>
  <si>
    <t>Allotments - Expired Resources (Expired Funds Only)</t>
  </si>
  <si>
    <t>Allotments - Realized Resources (Expired Funds Only)</t>
  </si>
  <si>
    <t>Change in Actuarial Liabilities - Use 6800 or 7600</t>
  </si>
  <si>
    <t>2690XX</t>
  </si>
  <si>
    <t>2630XX</t>
  </si>
  <si>
    <t>6800XX</t>
  </si>
  <si>
    <t>7600XX</t>
  </si>
  <si>
    <t>USSGL Implementation Guidance: Updward and Downward Adjustments to Prior Year Obligations</t>
  </si>
  <si>
    <t>USSGL Accounting and Reporting Guidance, USSGL Resources: Budget and Accrual Reconciliation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</si>
</sst>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mmmm\ d\,\ yyyy;@"/>
  </numFmts>
  <fonts count="53">
    <font>
      <sz val="11"/>
      <color theme="1"/>
      <name val="Calibri"/>
      <family val="2"/>
      <scheme val="minor"/>
    </font>
    <font>
      <sz val="11"/>
      <color theme="1"/>
      <name val="Arial"/>
      <family val="2"/>
    </font>
    <font>
      <sz val="11"/>
      <color theme="1"/>
      <name val="Arial"/>
      <family val="2"/>
    </font>
    <font>
      <sz val="11"/>
      <color rgb="FFFF0000"/>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12"/>
      <color rgb="FFFF0000"/>
      <name val="Calibri"/>
      <family val="2"/>
      <scheme val="minor"/>
    </font>
    <font>
      <b/>
      <sz val="11"/>
      <color rgb="FFFF0000"/>
      <name val="Arial"/>
      <family val="2"/>
    </font>
    <font>
      <b/>
      <sz val="14"/>
      <name val="Arial"/>
      <family val="2"/>
    </font>
    <font>
      <sz val="11"/>
      <color theme="1"/>
      <name val="Calibri Light"/>
      <family val="2"/>
      <scheme val="major"/>
    </font>
    <font>
      <b/>
      <sz val="11"/>
      <color theme="0" tint="-4.9989318521683403E-2"/>
      <name val="Arial"/>
      <family val="2"/>
    </font>
    <font>
      <b/>
      <sz val="11"/>
      <color theme="1"/>
      <name val="Arial"/>
      <family val="2"/>
    </font>
    <font>
      <sz val="11"/>
      <color rgb="FF000000"/>
      <name val="Arial"/>
      <family val="2"/>
    </font>
    <font>
      <sz val="11"/>
      <name val="Arial"/>
      <family val="2"/>
    </font>
    <font>
      <sz val="11"/>
      <color rgb="FF000000"/>
      <name val="Calibri"/>
      <family val="2"/>
      <charset val="204"/>
    </font>
    <font>
      <sz val="11"/>
      <color rgb="FF000000"/>
      <name val="Aril"/>
    </font>
    <font>
      <sz val="11"/>
      <color rgb="FFFF0000"/>
      <name val="Arial"/>
      <family val="2"/>
    </font>
    <font>
      <sz val="20"/>
      <color theme="1"/>
      <name val="Arial"/>
      <family val="2"/>
    </font>
    <font>
      <sz val="11"/>
      <name val="Aril"/>
    </font>
    <font>
      <strike/>
      <sz val="11"/>
      <color theme="1"/>
      <name val="Arial"/>
      <family val="2"/>
    </font>
    <font>
      <b/>
      <sz val="11"/>
      <name val="Arial"/>
      <family val="2"/>
    </font>
    <font>
      <strike/>
      <sz val="11"/>
      <color theme="1"/>
      <name val="Calibri"/>
      <family val="2"/>
      <scheme val="minor"/>
    </font>
    <font>
      <sz val="16"/>
      <color rgb="FFFF0000"/>
      <name val="Arial"/>
      <family val="2"/>
    </font>
    <font>
      <b/>
      <sz val="12"/>
      <color rgb="FFFF0000"/>
      <name val="Arial"/>
      <family val="2"/>
    </font>
    <font>
      <sz val="11"/>
      <color rgb="FF7030A0"/>
      <name val="Arial"/>
      <family val="2"/>
    </font>
    <font>
      <u/>
      <sz val="11"/>
      <color theme="10"/>
      <name val="Arial"/>
      <family val="2"/>
    </font>
    <font>
      <i/>
      <sz val="11"/>
      <name val="Arial"/>
      <family val="2"/>
    </font>
    <font>
      <b/>
      <sz val="11"/>
      <color rgb="FF000000"/>
      <name val="Arial"/>
      <family val="2"/>
    </font>
    <font>
      <b/>
      <sz val="20"/>
      <color theme="1"/>
      <name val="Arial"/>
      <family val="2"/>
    </font>
    <font>
      <sz val="24"/>
      <color theme="1"/>
      <name val="Arial"/>
      <family val="2"/>
    </font>
    <font>
      <strike/>
      <sz val="11"/>
      <name val="Arial"/>
      <family val="2"/>
    </font>
    <font>
      <b/>
      <sz val="20"/>
      <name val="Arial"/>
      <family val="2"/>
    </font>
    <font>
      <b/>
      <sz val="24"/>
      <color theme="1"/>
      <name val="Arial"/>
      <family val="2"/>
    </font>
    <font>
      <b/>
      <sz val="12"/>
      <color rgb="FF000000"/>
      <name val="Arial"/>
      <family val="2"/>
    </font>
    <font>
      <b/>
      <sz val="12"/>
      <name val="Arial"/>
      <family val="2"/>
    </font>
    <font>
      <sz val="12"/>
      <name val="Arial"/>
      <family val="2"/>
    </font>
    <font>
      <b/>
      <sz val="12"/>
      <color theme="1"/>
      <name val="Arial"/>
      <family val="2"/>
    </font>
    <font>
      <sz val="12"/>
      <color theme="1"/>
      <name val="Calibri"/>
      <family val="2"/>
      <scheme val="minor"/>
    </font>
    <font>
      <sz val="12"/>
      <color rgb="FFFF0000"/>
      <name val="Calibri"/>
      <family val="2"/>
      <scheme val="minor"/>
    </font>
    <font>
      <sz val="12"/>
      <color theme="1"/>
      <name val="Arial"/>
      <family val="2"/>
    </font>
    <font>
      <sz val="12"/>
      <color rgb="FFFF0000"/>
      <name val="Arial"/>
      <family val="2"/>
    </font>
    <font>
      <b/>
      <sz val="12"/>
      <color rgb="FFFFFFFF"/>
      <name val="Arial"/>
      <family val="2"/>
    </font>
    <font>
      <b/>
      <sz val="12"/>
      <color theme="0"/>
      <name val="Arial"/>
      <family val="2"/>
    </font>
    <font>
      <b/>
      <sz val="12"/>
      <color theme="0" tint="-4.9989318521683403E-2"/>
      <name val="Arial"/>
      <family val="2"/>
    </font>
    <font>
      <b/>
      <strike/>
      <sz val="12"/>
      <name val="Arial"/>
      <family val="2"/>
    </font>
    <font>
      <sz val="12"/>
      <color theme="0"/>
      <name val="Arial"/>
      <family val="2"/>
    </font>
    <font>
      <sz val="12"/>
      <name val="Calibri"/>
      <family val="2"/>
      <scheme val="minor"/>
    </font>
    <font>
      <sz val="11"/>
      <color theme="1"/>
      <name val="Calibri"/>
      <family val="2"/>
      <scheme val="minor"/>
    </font>
    <font>
      <sz val="10"/>
      <name val="Arial"/>
      <family val="2"/>
    </font>
    <font>
      <i/>
      <sz val="11"/>
      <color theme="1"/>
      <name val="Arial"/>
      <family val="2"/>
    </font>
    <font>
      <i/>
      <sz val="10"/>
      <color theme="1"/>
      <name val="Arial"/>
      <family val="2"/>
    </font>
    <font>
      <sz val="10"/>
      <color theme="1"/>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theme="0" tint="-4.9989318521683403E-2"/>
        <bgColor theme="0" tint="-0.14999847407452621"/>
      </patternFill>
    </fill>
    <fill>
      <patternFill patternType="solid">
        <fgColor theme="0"/>
        <bgColor indexed="64"/>
      </patternFill>
    </fill>
    <fill>
      <patternFill patternType="solid">
        <fgColor theme="3"/>
        <bgColor indexed="64"/>
      </patternFill>
    </fill>
    <fill>
      <patternFill patternType="solid">
        <fgColor theme="6"/>
        <bgColor indexed="64"/>
      </patternFill>
    </fill>
    <fill>
      <patternFill patternType="solid">
        <fgColor rgb="FFF2F2F2"/>
        <bgColor indexed="64"/>
      </patternFill>
    </fill>
    <fill>
      <patternFill patternType="solid">
        <fgColor rgb="FFF2F2F2"/>
        <bgColor rgb="FF000000"/>
      </patternFill>
    </fill>
    <fill>
      <patternFill patternType="solid">
        <fgColor rgb="FF043253"/>
        <bgColor rgb="FF000000"/>
      </patternFill>
    </fill>
    <fill>
      <patternFill patternType="solid">
        <fgColor theme="0" tint="-0.249977111117893"/>
        <bgColor indexed="64"/>
      </patternFill>
    </fill>
    <fill>
      <patternFill patternType="solid">
        <fgColor theme="2" tint="0.79998168889431442"/>
        <bgColor indexed="64"/>
      </patternFill>
    </fill>
    <fill>
      <patternFill patternType="solid">
        <fgColor theme="0" tint="-4.9989318521683403E-2"/>
        <bgColor rgb="FF000000"/>
      </patternFill>
    </fill>
  </fills>
  <borders count="78">
    <border>
      <left/>
      <right/>
      <top/>
      <bottom/>
      <diagonal/>
    </border>
    <border>
      <left/>
      <right/>
      <top style="medium">
        <color indexed="64"/>
      </top>
      <bottom/>
      <diagonal/>
    </border>
    <border>
      <left/>
      <right style="thin">
        <color auto="1"/>
      </right>
      <top/>
      <bottom/>
      <diagonal/>
    </border>
    <border>
      <left style="medium">
        <color theme="2"/>
      </left>
      <right/>
      <top style="medium">
        <color theme="2"/>
      </top>
      <bottom/>
      <diagonal/>
    </border>
    <border>
      <left/>
      <right/>
      <top style="medium">
        <color theme="2"/>
      </top>
      <bottom/>
      <diagonal/>
    </border>
    <border>
      <left/>
      <right style="medium">
        <color theme="2"/>
      </right>
      <top style="medium">
        <color theme="2"/>
      </top>
      <bottom/>
      <diagonal/>
    </border>
    <border>
      <left style="medium">
        <color theme="2"/>
      </left>
      <right/>
      <top/>
      <bottom/>
      <diagonal/>
    </border>
    <border>
      <left/>
      <right style="medium">
        <color theme="2"/>
      </right>
      <top/>
      <bottom/>
      <diagonal/>
    </border>
    <border>
      <left style="medium">
        <color theme="2"/>
      </left>
      <right/>
      <top/>
      <bottom style="medium">
        <color theme="2"/>
      </bottom>
      <diagonal/>
    </border>
    <border>
      <left style="thin">
        <color theme="2"/>
      </left>
      <right style="thin">
        <color theme="2"/>
      </right>
      <top style="thin">
        <color theme="2"/>
      </top>
      <bottom style="thin">
        <color theme="2"/>
      </bottom>
      <diagonal/>
    </border>
    <border>
      <left/>
      <right/>
      <top/>
      <bottom style="thin">
        <color theme="0" tint="-0.499984740745262"/>
      </bottom>
      <diagonal/>
    </border>
    <border>
      <left/>
      <right style="medium">
        <color theme="2"/>
      </right>
      <top/>
      <bottom style="thin">
        <color theme="0" tint="-0.499984740745262"/>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thin">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style="medium">
        <color theme="2"/>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style="medium">
        <color theme="2"/>
      </left>
      <right style="thin">
        <color theme="2"/>
      </right>
      <top style="thin">
        <color theme="2"/>
      </top>
      <bottom style="medium">
        <color theme="2"/>
      </bottom>
      <diagonal/>
    </border>
    <border>
      <left style="thin">
        <color rgb="FF9C9EA2"/>
      </left>
      <right style="thin">
        <color rgb="FF9C9EA2"/>
      </right>
      <top style="thin">
        <color rgb="FF9C9EA2"/>
      </top>
      <bottom style="thin">
        <color rgb="FF9C9EA2"/>
      </bottom>
      <diagonal/>
    </border>
    <border>
      <left style="medium">
        <color rgb="FFE7E6E6"/>
      </left>
      <right/>
      <top style="medium">
        <color rgb="FFE7E6E6"/>
      </top>
      <bottom style="thin">
        <color rgb="FFE7E6E6"/>
      </bottom>
      <diagonal/>
    </border>
    <border>
      <left/>
      <right/>
      <top style="medium">
        <color rgb="FFE7E6E6"/>
      </top>
      <bottom style="thin">
        <color rgb="FFE7E6E6"/>
      </bottom>
      <diagonal/>
    </border>
    <border>
      <left/>
      <right style="medium">
        <color rgb="FFE7E6E6"/>
      </right>
      <top style="medium">
        <color rgb="FFE7E6E6"/>
      </top>
      <bottom style="thin">
        <color rgb="FFE7E6E6"/>
      </bottom>
      <diagonal/>
    </border>
    <border>
      <left style="medium">
        <color rgb="FFE7E6E6"/>
      </left>
      <right/>
      <top style="thin">
        <color rgb="FFE7E6E6"/>
      </top>
      <bottom style="thin">
        <color rgb="FFE7E6E6"/>
      </bottom>
      <diagonal/>
    </border>
    <border>
      <left/>
      <right/>
      <top style="thin">
        <color rgb="FFE7E6E6"/>
      </top>
      <bottom style="thin">
        <color rgb="FFE7E6E6"/>
      </bottom>
      <diagonal/>
    </border>
    <border>
      <left/>
      <right style="medium">
        <color rgb="FFE7E6E6"/>
      </right>
      <top style="thin">
        <color rgb="FFE7E6E6"/>
      </top>
      <bottom style="thin">
        <color rgb="FFE7E6E6"/>
      </bottom>
      <diagonal/>
    </border>
    <border>
      <left style="medium">
        <color rgb="FFE7E6E6"/>
      </left>
      <right style="thin">
        <color rgb="FFE7E6E6"/>
      </right>
      <top/>
      <bottom/>
      <diagonal/>
    </border>
    <border>
      <left/>
      <right style="thin">
        <color rgb="FFE7E6E6"/>
      </right>
      <top/>
      <bottom/>
      <diagonal/>
    </border>
    <border>
      <left/>
      <right style="medium">
        <color rgb="FFE7E6E6"/>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theme="2"/>
      </top>
      <bottom/>
      <diagonal/>
    </border>
    <border>
      <left/>
      <right style="thin">
        <color theme="2"/>
      </right>
      <top/>
      <bottom/>
      <diagonal/>
    </border>
    <border>
      <left/>
      <right style="thin">
        <color theme="2"/>
      </right>
      <top/>
      <bottom style="medium">
        <color theme="2"/>
      </bottom>
      <diagonal/>
    </border>
    <border>
      <left style="medium">
        <color theme="2"/>
      </left>
      <right/>
      <top style="thin">
        <color theme="2"/>
      </top>
      <bottom style="thin">
        <color theme="2"/>
      </bottom>
      <diagonal/>
    </border>
    <border>
      <left/>
      <right style="thin">
        <color theme="2"/>
      </right>
      <top style="thin">
        <color theme="2"/>
      </top>
      <bottom style="thin">
        <color theme="2"/>
      </bottom>
      <diagonal/>
    </border>
    <border>
      <left/>
      <right style="medium">
        <color theme="2"/>
      </right>
      <top style="thin">
        <color theme="2"/>
      </top>
      <bottom style="thin">
        <color theme="2"/>
      </bottom>
      <diagonal/>
    </border>
    <border>
      <left style="medium">
        <color theme="2"/>
      </left>
      <right/>
      <top style="thin">
        <color theme="2"/>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indexed="64"/>
      </left>
      <right/>
      <top/>
      <bottom/>
      <diagonal/>
    </border>
    <border>
      <left/>
      <right/>
      <top style="thin">
        <color rgb="FF000000"/>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style="double">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style="thin">
        <color rgb="FF000000"/>
      </bottom>
      <diagonal/>
    </border>
    <border>
      <left/>
      <right style="thin">
        <color rgb="FF000000"/>
      </right>
      <top/>
      <bottom style="thin">
        <color indexed="64"/>
      </bottom>
      <diagonal/>
    </border>
    <border>
      <left/>
      <right style="thin">
        <color rgb="FF000000"/>
      </right>
      <top style="thin">
        <color indexed="64"/>
      </top>
      <bottom style="double">
        <color indexed="64"/>
      </bottom>
      <diagonal/>
    </border>
    <border>
      <left/>
      <right style="thin">
        <color rgb="FF000000"/>
      </right>
      <top style="thin">
        <color rgb="FF000000"/>
      </top>
      <bottom style="thin">
        <color indexed="64"/>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style="thin">
        <color rgb="FF000000"/>
      </right>
      <top style="thin">
        <color indexed="64"/>
      </top>
      <bottom/>
      <diagonal/>
    </border>
    <border>
      <left style="medium">
        <color theme="2"/>
      </left>
      <right style="thin">
        <color theme="2"/>
      </right>
      <top style="thin">
        <color theme="2"/>
      </top>
      <bottom/>
      <diagonal/>
    </border>
    <border>
      <left/>
      <right/>
      <top/>
      <bottom style="medium">
        <color theme="2"/>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medium">
        <color theme="2"/>
      </left>
      <right/>
      <top/>
      <bottom style="thin">
        <color theme="2"/>
      </bottom>
      <diagonal/>
    </border>
    <border>
      <left/>
      <right/>
      <top/>
      <bottom style="thin">
        <color theme="2"/>
      </bottom>
      <diagonal/>
    </border>
    <border>
      <left/>
      <right style="medium">
        <color theme="2"/>
      </right>
      <top/>
      <bottom style="thin">
        <color theme="2"/>
      </bottom>
      <diagonal/>
    </border>
    <border>
      <left/>
      <right/>
      <top/>
      <bottom style="medium">
        <color rgb="FFE7E6E6"/>
      </bottom>
      <diagonal/>
    </border>
  </borders>
  <cellStyleXfs count="4">
    <xf numFmtId="0" fontId="0" fillId="0" borderId="0"/>
    <xf numFmtId="0" fontId="5" fillId="0" borderId="0" applyNumberFormat="0" applyFill="0" applyBorder="0" applyAlignment="0" applyProtection="0"/>
    <xf numFmtId="0" fontId="15" fillId="0" borderId="0"/>
    <xf numFmtId="44" fontId="48" fillId="0" borderId="0" applyFont="0" applyFill="0" applyBorder="0" applyAlignment="0" applyProtection="0"/>
  </cellStyleXfs>
  <cellXfs count="365">
    <xf numFmtId="0" fontId="0" fillId="0" borderId="0" xfId="0"/>
    <xf numFmtId="0" fontId="4" fillId="2" borderId="0" xfId="0" applyFont="1" applyFill="1" applyAlignment="1">
      <alignment vertical="top" wrapText="1"/>
    </xf>
    <xf numFmtId="0" fontId="7" fillId="2" borderId="1" xfId="0" applyFont="1" applyFill="1" applyBorder="1" applyAlignment="1">
      <alignment vertical="center"/>
    </xf>
    <xf numFmtId="0" fontId="9" fillId="2" borderId="0" xfId="0" applyFont="1" applyFill="1" applyAlignment="1">
      <alignment vertical="top" wrapText="1"/>
    </xf>
    <xf numFmtId="0" fontId="0" fillId="2" borderId="0" xfId="0" applyFill="1" applyAlignment="1">
      <alignment vertical="top" wrapText="1"/>
    </xf>
    <xf numFmtId="0" fontId="14" fillId="0" borderId="0" xfId="0" applyFont="1" applyAlignment="1">
      <alignment vertical="top" wrapText="1"/>
    </xf>
    <xf numFmtId="0" fontId="22" fillId="0" borderId="0" xfId="0" applyFont="1"/>
    <xf numFmtId="0" fontId="0" fillId="0" borderId="0" xfId="0" applyAlignment="1">
      <alignment horizontal="center" vertical="center"/>
    </xf>
    <xf numFmtId="0" fontId="14" fillId="2" borderId="0" xfId="0" applyFont="1" applyFill="1" applyAlignment="1">
      <alignment horizontal="center" vertical="top" wrapText="1"/>
    </xf>
    <xf numFmtId="0" fontId="2" fillId="2" borderId="0" xfId="0" applyFont="1" applyFill="1" applyAlignment="1">
      <alignment vertical="top" wrapText="1"/>
    </xf>
    <xf numFmtId="0" fontId="17" fillId="0" borderId="0" xfId="0" applyFont="1" applyAlignment="1">
      <alignment vertical="top"/>
    </xf>
    <xf numFmtId="0" fontId="2" fillId="0" borderId="0" xfId="0" applyFont="1" applyAlignment="1">
      <alignment vertical="top" wrapText="1"/>
    </xf>
    <xf numFmtId="0" fontId="17" fillId="0" borderId="0" xfId="0" applyFont="1" applyAlignment="1">
      <alignment vertical="top" wrapText="1"/>
    </xf>
    <xf numFmtId="0" fontId="25" fillId="0" borderId="0" xfId="0" applyFont="1" applyAlignment="1">
      <alignment vertical="top" wrapText="1"/>
    </xf>
    <xf numFmtId="0" fontId="14" fillId="0" borderId="0" xfId="0" applyFont="1" applyAlignment="1">
      <alignment horizontal="center" vertical="top" wrapText="1"/>
    </xf>
    <xf numFmtId="0" fontId="12" fillId="0" borderId="0" xfId="0" applyFont="1" applyAlignment="1">
      <alignment vertical="top" wrapText="1"/>
    </xf>
    <xf numFmtId="0" fontId="11" fillId="6" borderId="10" xfId="0" applyFont="1" applyFill="1" applyBorder="1" applyAlignment="1">
      <alignment vertical="top" wrapText="1"/>
    </xf>
    <xf numFmtId="0" fontId="11" fillId="6" borderId="11" xfId="0" applyFont="1" applyFill="1" applyBorder="1" applyAlignment="1">
      <alignment vertical="top" wrapText="1"/>
    </xf>
    <xf numFmtId="0" fontId="14" fillId="2" borderId="9" xfId="0" applyFont="1" applyFill="1" applyBorder="1" applyAlignment="1">
      <alignment horizontal="left" vertical="center" wrapText="1"/>
    </xf>
    <xf numFmtId="0" fontId="13" fillId="2" borderId="9" xfId="0" applyFont="1" applyFill="1" applyBorder="1" applyAlignment="1">
      <alignment horizontal="left" vertical="top" wrapText="1"/>
    </xf>
    <xf numFmtId="0" fontId="20" fillId="2" borderId="9" xfId="0" applyFont="1" applyFill="1" applyBorder="1" applyAlignment="1">
      <alignment horizontal="left" vertical="top" wrapText="1"/>
    </xf>
    <xf numFmtId="0" fontId="14" fillId="2" borderId="9" xfId="2" applyFont="1" applyFill="1" applyBorder="1" applyAlignment="1">
      <alignment horizontal="left" vertical="top" wrapText="1"/>
    </xf>
    <xf numFmtId="0" fontId="13" fillId="3" borderId="9" xfId="0" applyFont="1" applyFill="1" applyBorder="1" applyAlignment="1">
      <alignment horizontal="left" vertical="top" wrapText="1"/>
    </xf>
    <xf numFmtId="0" fontId="16" fillId="2" borderId="9" xfId="0" applyFont="1" applyFill="1" applyBorder="1" applyAlignment="1">
      <alignment horizontal="left" vertical="top" wrapText="1"/>
    </xf>
    <xf numFmtId="0" fontId="14" fillId="3" borderId="9" xfId="2" applyFont="1" applyFill="1" applyBorder="1" applyAlignment="1">
      <alignment horizontal="left" vertical="top" wrapText="1"/>
    </xf>
    <xf numFmtId="0" fontId="19" fillId="2" borderId="9" xfId="0" applyFont="1" applyFill="1" applyBorder="1" applyAlignment="1">
      <alignment horizontal="left" vertical="center" wrapText="1"/>
    </xf>
    <xf numFmtId="0" fontId="14" fillId="3" borderId="9" xfId="0" applyFont="1" applyFill="1" applyBorder="1" applyAlignment="1">
      <alignment horizontal="left" vertical="top" wrapText="1"/>
    </xf>
    <xf numFmtId="0" fontId="13" fillId="2" borderId="9" xfId="2" applyFont="1" applyFill="1" applyBorder="1" applyAlignment="1">
      <alignment horizontal="left" vertical="top" wrapText="1"/>
    </xf>
    <xf numFmtId="0" fontId="10" fillId="2" borderId="13" xfId="0" applyFont="1" applyFill="1" applyBorder="1" applyAlignment="1">
      <alignment horizontal="center" vertical="center" wrapText="1"/>
    </xf>
    <xf numFmtId="0" fontId="14" fillId="2" borderId="9" xfId="0" applyFont="1" applyFill="1" applyBorder="1" applyAlignment="1">
      <alignment vertical="top" wrapText="1"/>
    </xf>
    <xf numFmtId="0" fontId="24" fillId="2" borderId="0" xfId="0" applyFont="1" applyFill="1" applyAlignment="1">
      <alignment vertical="center"/>
    </xf>
    <xf numFmtId="0" fontId="2" fillId="0" borderId="0" xfId="0" applyFont="1"/>
    <xf numFmtId="0" fontId="2" fillId="0" borderId="0" xfId="0" applyFont="1" applyAlignment="1">
      <alignment horizontal="center" vertical="center"/>
    </xf>
    <xf numFmtId="0" fontId="20" fillId="0" borderId="0" xfId="0" applyFont="1"/>
    <xf numFmtId="0" fontId="26" fillId="2" borderId="9" xfId="1" applyFont="1" applyFill="1" applyBorder="1" applyAlignment="1">
      <alignment horizontal="center" vertical="center" wrapText="1"/>
    </xf>
    <xf numFmtId="0" fontId="8" fillId="0" borderId="0" xfId="0" applyFont="1" applyAlignment="1">
      <alignment horizontal="left" vertical="top" wrapText="1"/>
    </xf>
    <xf numFmtId="0" fontId="2" fillId="0" borderId="0" xfId="0" applyFont="1" applyAlignment="1">
      <alignment vertical="top"/>
    </xf>
    <xf numFmtId="0" fontId="13" fillId="3" borderId="14" xfId="0" applyFont="1" applyFill="1" applyBorder="1" applyAlignment="1">
      <alignment horizontal="left" vertical="top" wrapText="1"/>
    </xf>
    <xf numFmtId="0" fontId="14" fillId="2" borderId="14" xfId="0" applyFont="1" applyFill="1" applyBorder="1" applyAlignment="1">
      <alignment horizontal="left" vertical="top" wrapText="1"/>
    </xf>
    <xf numFmtId="0" fontId="2" fillId="2" borderId="0" xfId="0" applyFont="1" applyFill="1"/>
    <xf numFmtId="0" fontId="24" fillId="2" borderId="1" xfId="0" applyFont="1" applyFill="1" applyBorder="1" applyAlignment="1">
      <alignment vertical="center"/>
    </xf>
    <xf numFmtId="0" fontId="14" fillId="3" borderId="9" xfId="0" applyFont="1" applyFill="1" applyBorder="1" applyAlignment="1">
      <alignment vertical="top" wrapText="1"/>
    </xf>
    <xf numFmtId="0" fontId="14" fillId="3" borderId="9" xfId="0" applyFont="1" applyFill="1" applyBorder="1" applyAlignment="1">
      <alignment horizontal="left" vertical="center" wrapText="1"/>
    </xf>
    <xf numFmtId="0" fontId="23" fillId="2" borderId="0" xfId="0" applyFont="1" applyFill="1"/>
    <xf numFmtId="0" fontId="18" fillId="2" borderId="0" xfId="0" applyFont="1" applyFill="1" applyAlignment="1">
      <alignment horizontal="left" vertical="center"/>
    </xf>
    <xf numFmtId="0" fontId="11" fillId="6" borderId="7" xfId="0" applyFont="1" applyFill="1" applyBorder="1" applyAlignment="1">
      <alignment vertical="top" wrapText="1"/>
    </xf>
    <xf numFmtId="0" fontId="11" fillId="6" borderId="0" xfId="0" applyFont="1" applyFill="1" applyAlignment="1">
      <alignment vertical="top"/>
    </xf>
    <xf numFmtId="0" fontId="11" fillId="6" borderId="7" xfId="0" applyFont="1" applyFill="1" applyBorder="1" applyAlignment="1">
      <alignment vertical="top"/>
    </xf>
    <xf numFmtId="0" fontId="1" fillId="2" borderId="9" xfId="0" applyFont="1" applyFill="1" applyBorder="1" applyAlignment="1">
      <alignment vertical="top" wrapText="1"/>
    </xf>
    <xf numFmtId="0" fontId="11" fillId="6" borderId="0" xfId="0" applyFont="1" applyFill="1" applyAlignment="1">
      <alignment vertical="top" wrapText="1"/>
    </xf>
    <xf numFmtId="0" fontId="1" fillId="2" borderId="0" xfId="0" applyFont="1" applyFill="1"/>
    <xf numFmtId="0" fontId="13" fillId="8" borderId="0" xfId="0" applyFont="1" applyFill="1"/>
    <xf numFmtId="0" fontId="1" fillId="4" borderId="0" xfId="0" applyFont="1" applyFill="1" applyAlignment="1">
      <alignment vertical="top" wrapText="1"/>
    </xf>
    <xf numFmtId="0" fontId="1" fillId="0" borderId="0" xfId="0" applyFont="1" applyAlignment="1">
      <alignment vertical="top" wrapText="1"/>
    </xf>
    <xf numFmtId="0" fontId="1" fillId="2" borderId="0" xfId="0" applyFont="1" applyFill="1" applyAlignment="1">
      <alignment vertical="top" wrapText="1"/>
    </xf>
    <xf numFmtId="0" fontId="1" fillId="2" borderId="13" xfId="0" applyFont="1" applyFill="1" applyBorder="1" applyAlignment="1">
      <alignment horizontal="center" vertical="center" wrapText="1"/>
    </xf>
    <xf numFmtId="0" fontId="1" fillId="2" borderId="13" xfId="0" applyFont="1" applyFill="1" applyBorder="1" applyAlignment="1">
      <alignment vertical="top" wrapText="1"/>
    </xf>
    <xf numFmtId="0" fontId="1" fillId="2" borderId="15" xfId="0" applyFont="1" applyFill="1" applyBorder="1" applyAlignment="1">
      <alignment horizontal="center" vertical="center" wrapText="1"/>
    </xf>
    <xf numFmtId="0" fontId="1" fillId="2" borderId="13" xfId="0" applyFont="1" applyFill="1" applyBorder="1" applyAlignment="1">
      <alignment horizontal="center" vertical="top" wrapText="1"/>
    </xf>
    <xf numFmtId="0" fontId="1" fillId="2" borderId="9" xfId="0" applyFont="1" applyFill="1" applyBorder="1" applyAlignment="1">
      <alignment horizontal="left" vertical="top"/>
    </xf>
    <xf numFmtId="0" fontId="1" fillId="7" borderId="9" xfId="0" applyFont="1" applyFill="1" applyBorder="1" applyAlignment="1">
      <alignment horizontal="left" vertical="top" wrapText="1"/>
    </xf>
    <xf numFmtId="0" fontId="1" fillId="7" borderId="13" xfId="0" applyFont="1" applyFill="1" applyBorder="1" applyAlignment="1">
      <alignment horizontal="center" vertical="top" wrapText="1"/>
    </xf>
    <xf numFmtId="0" fontId="1" fillId="2" borderId="9" xfId="0" applyFont="1" applyFill="1" applyBorder="1" applyAlignment="1">
      <alignment horizontal="center" vertical="center" wrapText="1"/>
    </xf>
    <xf numFmtId="0" fontId="1" fillId="2" borderId="14" xfId="0" applyFont="1" applyFill="1" applyBorder="1" applyAlignment="1">
      <alignment horizontal="left" vertical="top"/>
    </xf>
    <xf numFmtId="0" fontId="1" fillId="2" borderId="15" xfId="0" applyFont="1" applyFill="1" applyBorder="1" applyAlignment="1">
      <alignment vertical="top" wrapText="1"/>
    </xf>
    <xf numFmtId="0" fontId="1" fillId="0" borderId="0" xfId="0" applyFont="1"/>
    <xf numFmtId="0" fontId="28" fillId="8" borderId="0" xfId="0" applyFont="1" applyFill="1"/>
    <xf numFmtId="0" fontId="21" fillId="2" borderId="0" xfId="0" applyFont="1" applyFill="1" applyAlignment="1">
      <alignment vertical="top" wrapText="1"/>
    </xf>
    <xf numFmtId="0" fontId="20" fillId="2" borderId="9" xfId="0" applyFont="1" applyFill="1" applyBorder="1" applyAlignment="1">
      <alignment vertical="top" wrapText="1"/>
    </xf>
    <xf numFmtId="0" fontId="20" fillId="2" borderId="14" xfId="0" applyFont="1" applyFill="1" applyBorder="1" applyAlignment="1">
      <alignment vertical="top" wrapText="1"/>
    </xf>
    <xf numFmtId="0" fontId="14" fillId="8" borderId="32" xfId="0" applyFont="1" applyFill="1" applyBorder="1" applyAlignment="1">
      <alignment vertical="top" wrapText="1"/>
    </xf>
    <xf numFmtId="0" fontId="14" fillId="8" borderId="31" xfId="0" applyFont="1" applyFill="1" applyBorder="1" applyAlignment="1">
      <alignment vertical="top" wrapText="1"/>
    </xf>
    <xf numFmtId="0" fontId="14" fillId="7" borderId="9" xfId="0" applyFont="1" applyFill="1" applyBorder="1" applyAlignment="1">
      <alignment vertical="top" wrapText="1"/>
    </xf>
    <xf numFmtId="0" fontId="1" fillId="0" borderId="0" xfId="0" applyFont="1" applyAlignment="1">
      <alignment wrapText="1"/>
    </xf>
    <xf numFmtId="0" fontId="30" fillId="2" borderId="0" xfId="0" applyFont="1" applyFill="1" applyAlignment="1">
      <alignment horizontal="left" vertical="center"/>
    </xf>
    <xf numFmtId="0" fontId="30" fillId="2" borderId="0" xfId="0" applyFont="1" applyFill="1"/>
    <xf numFmtId="0" fontId="14" fillId="8" borderId="30" xfId="0" applyFont="1" applyFill="1" applyBorder="1" applyAlignment="1">
      <alignment vertical="top" wrapText="1"/>
    </xf>
    <xf numFmtId="0" fontId="14" fillId="7" borderId="20" xfId="0" applyFont="1" applyFill="1" applyBorder="1" applyAlignment="1">
      <alignment vertical="top" wrapText="1"/>
    </xf>
    <xf numFmtId="0" fontId="14" fillId="7" borderId="0" xfId="0" applyFont="1" applyFill="1" applyAlignment="1">
      <alignment vertical="top" wrapText="1"/>
    </xf>
    <xf numFmtId="0" fontId="17" fillId="0" borderId="0" xfId="0" applyFont="1"/>
    <xf numFmtId="0" fontId="14" fillId="7" borderId="9" xfId="0" applyFont="1" applyFill="1" applyBorder="1" applyAlignment="1">
      <alignment horizontal="left" vertical="top" wrapText="1"/>
    </xf>
    <xf numFmtId="0" fontId="14" fillId="7" borderId="13" xfId="0" applyFont="1" applyFill="1" applyBorder="1" applyAlignment="1">
      <alignment horizontal="center" vertical="center" wrapText="1"/>
    </xf>
    <xf numFmtId="0" fontId="6" fillId="0" borderId="0" xfId="0" applyFont="1"/>
    <xf numFmtId="0" fontId="21" fillId="2" borderId="9" xfId="0" applyFont="1" applyFill="1" applyBorder="1" applyAlignment="1">
      <alignment vertical="center"/>
    </xf>
    <xf numFmtId="0" fontId="21" fillId="2" borderId="0" xfId="0" applyFont="1" applyFill="1" applyAlignment="1">
      <alignment horizontal="left" vertical="top" wrapText="1"/>
    </xf>
    <xf numFmtId="0" fontId="12" fillId="2" borderId="0" xfId="0" applyFont="1" applyFill="1" applyAlignment="1">
      <alignment vertical="top" wrapText="1"/>
    </xf>
    <xf numFmtId="0" fontId="1" fillId="2" borderId="9" xfId="0" applyFont="1" applyFill="1" applyBorder="1" applyAlignment="1">
      <alignment horizontal="left" vertical="center" wrapText="1"/>
    </xf>
    <xf numFmtId="0" fontId="8" fillId="2" borderId="0" xfId="0" applyFont="1" applyFill="1" applyAlignment="1">
      <alignment horizontal="left" vertical="top" wrapText="1"/>
    </xf>
    <xf numFmtId="0" fontId="1" fillId="0" borderId="0" xfId="0" applyFont="1" applyAlignment="1">
      <alignment vertical="top"/>
    </xf>
    <xf numFmtId="0" fontId="1" fillId="2" borderId="14" xfId="0" applyFont="1" applyFill="1" applyBorder="1" applyAlignment="1">
      <alignment horizontal="center" vertical="center" wrapText="1"/>
    </xf>
    <xf numFmtId="0" fontId="21" fillId="2" borderId="9" xfId="0" applyFont="1" applyFill="1" applyBorder="1" applyAlignment="1">
      <alignment horizontal="left" vertical="center"/>
    </xf>
    <xf numFmtId="0" fontId="21" fillId="2" borderId="9" xfId="0" applyFont="1" applyFill="1" applyBorder="1" applyAlignment="1">
      <alignment vertical="center" wrapText="1"/>
    </xf>
    <xf numFmtId="0" fontId="14" fillId="2" borderId="9" xfId="0" applyFont="1" applyFill="1" applyBorder="1" applyAlignment="1">
      <alignment horizontal="left" vertical="top"/>
    </xf>
    <xf numFmtId="0" fontId="14" fillId="2" borderId="14" xfId="0" applyFont="1" applyFill="1" applyBorder="1" applyAlignment="1">
      <alignment vertical="top" wrapText="1"/>
    </xf>
    <xf numFmtId="0" fontId="14" fillId="3" borderId="14" xfId="0" applyFont="1" applyFill="1" applyBorder="1" applyAlignment="1">
      <alignment horizontal="left" vertical="top" wrapText="1"/>
    </xf>
    <xf numFmtId="0" fontId="31" fillId="2" borderId="9" xfId="0" applyFont="1" applyFill="1" applyBorder="1" applyAlignment="1">
      <alignment horizontal="left" vertical="top" wrapText="1"/>
    </xf>
    <xf numFmtId="0" fontId="14" fillId="2" borderId="13"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9" xfId="0" applyFont="1" applyFill="1" applyBorder="1" applyAlignment="1">
      <alignment horizontal="center" vertical="top" wrapText="1"/>
    </xf>
    <xf numFmtId="0" fontId="14" fillId="2" borderId="13" xfId="0" applyFont="1" applyFill="1" applyBorder="1" applyAlignment="1">
      <alignment vertical="top" wrapText="1"/>
    </xf>
    <xf numFmtId="0" fontId="14" fillId="2" borderId="14" xfId="0" applyFont="1" applyFill="1" applyBorder="1" applyAlignment="1">
      <alignment horizontal="center" vertical="top" wrapText="1"/>
    </xf>
    <xf numFmtId="0" fontId="14" fillId="3" borderId="13" xfId="0" applyFont="1" applyFill="1" applyBorder="1" applyAlignment="1">
      <alignment horizontal="left" vertical="top" wrapText="1"/>
    </xf>
    <xf numFmtId="0" fontId="14" fillId="2" borderId="13" xfId="0" applyFont="1" applyFill="1" applyBorder="1" applyAlignment="1">
      <alignment horizontal="center" vertical="top" wrapText="1"/>
    </xf>
    <xf numFmtId="0" fontId="14" fillId="7" borderId="13" xfId="0" applyFont="1" applyFill="1" applyBorder="1" applyAlignment="1">
      <alignment horizontal="center" vertical="top" wrapText="1"/>
    </xf>
    <xf numFmtId="0" fontId="31" fillId="2" borderId="9" xfId="2" applyFont="1" applyFill="1" applyBorder="1" applyAlignment="1">
      <alignment horizontal="left" vertical="top" wrapText="1"/>
    </xf>
    <xf numFmtId="0" fontId="31" fillId="2" borderId="14" xfId="0" applyFont="1" applyFill="1" applyBorder="1" applyAlignment="1">
      <alignment horizontal="left" vertical="top" wrapText="1"/>
    </xf>
    <xf numFmtId="0" fontId="21" fillId="8" borderId="0" xfId="0" applyFont="1" applyFill="1" applyAlignment="1">
      <alignment horizontal="left" vertical="center" indent="1"/>
    </xf>
    <xf numFmtId="0" fontId="34" fillId="8" borderId="0" xfId="0" applyFont="1" applyFill="1" applyAlignment="1">
      <alignment horizontal="left" vertical="center" indent="1"/>
    </xf>
    <xf numFmtId="0" fontId="35" fillId="8" borderId="0" xfId="0" applyFont="1" applyFill="1" applyAlignment="1">
      <alignment horizontal="left" vertical="center" indent="1"/>
    </xf>
    <xf numFmtId="0" fontId="36" fillId="2" borderId="0" xfId="0" applyFont="1" applyFill="1" applyAlignment="1">
      <alignment horizontal="center" wrapText="1"/>
    </xf>
    <xf numFmtId="0" fontId="37" fillId="2" borderId="0" xfId="0" applyFont="1" applyFill="1" applyAlignment="1">
      <alignment vertical="center" wrapText="1"/>
    </xf>
    <xf numFmtId="0" fontId="38" fillId="0" borderId="0" xfId="0" applyFont="1" applyAlignment="1">
      <alignment vertical="center"/>
    </xf>
    <xf numFmtId="0" fontId="24" fillId="2" borderId="0" xfId="0" applyFont="1" applyFill="1" applyAlignment="1">
      <alignment horizontal="left" vertical="center" wrapText="1"/>
    </xf>
    <xf numFmtId="0" fontId="40" fillId="2" borderId="0" xfId="0" applyFont="1" applyFill="1" applyAlignment="1">
      <alignment vertical="center"/>
    </xf>
    <xf numFmtId="0" fontId="40" fillId="0" borderId="0" xfId="0" applyFont="1" applyAlignment="1">
      <alignment vertical="center"/>
    </xf>
    <xf numFmtId="0" fontId="42" fillId="9" borderId="27" xfId="0" applyFont="1" applyFill="1" applyBorder="1" applyAlignment="1">
      <alignment vertical="center" wrapText="1"/>
    </xf>
    <xf numFmtId="0" fontId="42" fillId="9" borderId="28" xfId="0" applyFont="1" applyFill="1" applyBorder="1" applyAlignment="1">
      <alignment vertical="center" wrapText="1"/>
    </xf>
    <xf numFmtId="0" fontId="42" fillId="9" borderId="29" xfId="0" applyFont="1" applyFill="1" applyBorder="1" applyAlignment="1">
      <alignment vertical="center" wrapText="1"/>
    </xf>
    <xf numFmtId="0" fontId="43" fillId="5" borderId="12" xfId="0" quotePrefix="1" applyFont="1" applyFill="1" applyBorder="1" applyAlignment="1">
      <alignment horizontal="center" vertical="top" wrapText="1"/>
    </xf>
    <xf numFmtId="0" fontId="43" fillId="5" borderId="19" xfId="0" quotePrefix="1" applyFont="1" applyFill="1" applyBorder="1" applyAlignment="1">
      <alignment horizontal="center" vertical="top" wrapText="1"/>
    </xf>
    <xf numFmtId="0" fontId="46" fillId="5" borderId="12" xfId="0" applyFont="1" applyFill="1" applyBorder="1" applyAlignment="1">
      <alignment horizontal="center" vertical="top" wrapText="1"/>
    </xf>
    <xf numFmtId="0" fontId="46" fillId="5" borderId="19" xfId="0" applyFont="1" applyFill="1" applyBorder="1" applyAlignment="1">
      <alignment horizontal="center" vertical="top" wrapText="1"/>
    </xf>
    <xf numFmtId="0" fontId="36" fillId="2" borderId="0" xfId="0" applyFont="1" applyFill="1" applyAlignment="1">
      <alignment horizontal="center" vertical="top" wrapText="1"/>
    </xf>
    <xf numFmtId="0" fontId="37" fillId="2" borderId="0" xfId="0" applyFont="1" applyFill="1" applyAlignment="1">
      <alignment vertical="top" wrapText="1"/>
    </xf>
    <xf numFmtId="0" fontId="43" fillId="5" borderId="12" xfId="0" applyFont="1" applyFill="1" applyBorder="1" applyAlignment="1">
      <alignment horizontal="center" vertical="top" wrapText="1"/>
    </xf>
    <xf numFmtId="0" fontId="24" fillId="2" borderId="0" xfId="0" applyFont="1" applyFill="1" applyAlignment="1">
      <alignment horizontal="left" vertical="top" wrapText="1"/>
    </xf>
    <xf numFmtId="0" fontId="47" fillId="2" borderId="0" xfId="0" applyFont="1" applyFill="1" applyAlignment="1">
      <alignment horizontal="center" vertical="top" wrapText="1"/>
    </xf>
    <xf numFmtId="0" fontId="38" fillId="0" borderId="0" xfId="0" applyFont="1" applyAlignment="1">
      <alignment vertical="top"/>
    </xf>
    <xf numFmtId="0" fontId="40" fillId="0" borderId="0" xfId="0" applyFont="1" applyAlignment="1">
      <alignment vertical="top"/>
    </xf>
    <xf numFmtId="0" fontId="40" fillId="2" borderId="0" xfId="0" applyFont="1" applyFill="1" applyAlignment="1">
      <alignment vertical="top"/>
    </xf>
    <xf numFmtId="0" fontId="31" fillId="3" borderId="9" xfId="0" applyFont="1" applyFill="1" applyBorder="1" applyAlignment="1">
      <alignment vertical="top" wrapText="1"/>
    </xf>
    <xf numFmtId="0" fontId="14" fillId="4" borderId="0" xfId="0" applyFont="1" applyFill="1" applyAlignment="1">
      <alignment vertical="top"/>
    </xf>
    <xf numFmtId="0" fontId="14" fillId="0" borderId="0" xfId="0" applyFont="1" applyAlignment="1">
      <alignment vertical="top"/>
    </xf>
    <xf numFmtId="0" fontId="35" fillId="2" borderId="0" xfId="0" applyFont="1" applyFill="1" applyAlignment="1">
      <alignment vertical="center"/>
    </xf>
    <xf numFmtId="0" fontId="14" fillId="2" borderId="0" xfId="0" applyFont="1" applyFill="1" applyAlignment="1">
      <alignment vertical="top" wrapText="1"/>
    </xf>
    <xf numFmtId="0" fontId="14" fillId="2" borderId="0" xfId="0" applyFont="1" applyFill="1" applyAlignment="1">
      <alignment vertical="top"/>
    </xf>
    <xf numFmtId="0" fontId="14" fillId="0" borderId="0" xfId="0" applyFont="1"/>
    <xf numFmtId="0" fontId="35" fillId="2" borderId="0" xfId="0" applyFont="1" applyFill="1" applyAlignment="1">
      <alignment horizontal="left" vertical="center" wrapText="1"/>
    </xf>
    <xf numFmtId="0" fontId="36" fillId="2" borderId="0" xfId="0" applyFont="1" applyFill="1" applyAlignment="1">
      <alignment vertical="center"/>
    </xf>
    <xf numFmtId="0" fontId="36" fillId="0" borderId="0" xfId="0" applyFont="1" applyAlignment="1">
      <alignment vertical="center"/>
    </xf>
    <xf numFmtId="0" fontId="35" fillId="2" borderId="0" xfId="0" applyFont="1" applyFill="1" applyAlignment="1">
      <alignment horizontal="left" vertical="top" wrapText="1"/>
    </xf>
    <xf numFmtId="0" fontId="12" fillId="10" borderId="30" xfId="0" applyFont="1" applyFill="1" applyBorder="1" applyAlignment="1">
      <alignment horizontal="center"/>
    </xf>
    <xf numFmtId="0" fontId="1" fillId="0" borderId="40" xfId="0" applyFont="1" applyBorder="1" applyAlignment="1">
      <alignment horizontal="left"/>
    </xf>
    <xf numFmtId="0" fontId="1" fillId="0" borderId="41" xfId="0" applyFont="1" applyBorder="1"/>
    <xf numFmtId="44" fontId="1" fillId="0" borderId="41" xfId="3" applyFont="1" applyBorder="1"/>
    <xf numFmtId="0" fontId="1" fillId="0" borderId="40" xfId="0" applyFont="1" applyBorder="1"/>
    <xf numFmtId="0" fontId="1" fillId="0" borderId="0" xfId="0" applyFont="1" applyAlignment="1">
      <alignment horizontal="left"/>
    </xf>
    <xf numFmtId="44" fontId="1" fillId="0" borderId="0" xfId="3" applyFont="1"/>
    <xf numFmtId="0" fontId="1" fillId="0" borderId="42" xfId="0" applyFont="1" applyBorder="1"/>
    <xf numFmtId="0" fontId="1" fillId="0" borderId="43" xfId="0" applyFont="1" applyBorder="1"/>
    <xf numFmtId="0" fontId="14" fillId="0" borderId="0" xfId="0" applyFont="1" applyAlignment="1">
      <alignment horizontal="left"/>
    </xf>
    <xf numFmtId="0" fontId="14" fillId="0" borderId="42" xfId="0" applyFont="1" applyBorder="1" applyAlignment="1">
      <alignment horizontal="left"/>
    </xf>
    <xf numFmtId="0" fontId="49" fillId="0" borderId="0" xfId="0" applyFont="1" applyAlignment="1">
      <alignment horizontal="left"/>
    </xf>
    <xf numFmtId="0" fontId="1" fillId="0" borderId="31" xfId="0" applyFont="1" applyBorder="1"/>
    <xf numFmtId="0" fontId="1" fillId="0" borderId="44" xfId="0" applyFont="1" applyBorder="1"/>
    <xf numFmtId="0" fontId="1" fillId="0" borderId="2" xfId="0" applyFont="1" applyBorder="1"/>
    <xf numFmtId="0" fontId="1" fillId="0" borderId="32" xfId="0" applyFont="1" applyBorder="1"/>
    <xf numFmtId="0" fontId="1" fillId="0" borderId="46" xfId="0" applyFont="1" applyBorder="1"/>
    <xf numFmtId="0" fontId="1" fillId="0" borderId="46" xfId="0" applyFont="1" applyBorder="1" applyAlignment="1">
      <alignment horizontal="left"/>
    </xf>
    <xf numFmtId="0" fontId="1" fillId="0" borderId="55" xfId="0" applyFont="1" applyBorder="1"/>
    <xf numFmtId="0" fontId="1" fillId="0" borderId="56" xfId="0" applyFont="1" applyBorder="1"/>
    <xf numFmtId="0" fontId="1" fillId="0" borderId="47" xfId="0" applyFont="1" applyBorder="1"/>
    <xf numFmtId="0" fontId="1" fillId="0" borderId="57" xfId="0" applyFont="1" applyBorder="1"/>
    <xf numFmtId="0" fontId="1" fillId="0" borderId="58" xfId="0" applyFont="1" applyBorder="1"/>
    <xf numFmtId="0" fontId="1" fillId="0" borderId="59" xfId="0" applyFont="1" applyBorder="1"/>
    <xf numFmtId="0" fontId="1" fillId="0" borderId="49" xfId="0" applyFont="1" applyBorder="1"/>
    <xf numFmtId="0" fontId="1" fillId="0" borderId="60" xfId="0" applyFont="1" applyBorder="1"/>
    <xf numFmtId="0" fontId="1" fillId="0" borderId="49" xfId="0" applyFont="1" applyBorder="1" applyAlignment="1">
      <alignment wrapText="1"/>
    </xf>
    <xf numFmtId="0" fontId="1" fillId="0" borderId="47" xfId="0" applyFont="1" applyBorder="1" applyAlignment="1">
      <alignment wrapText="1"/>
    </xf>
    <xf numFmtId="0" fontId="1" fillId="0" borderId="61" xfId="0" applyFont="1" applyBorder="1"/>
    <xf numFmtId="0" fontId="1" fillId="0" borderId="42" xfId="0" applyFont="1" applyBorder="1" applyAlignment="1">
      <alignment horizontal="left"/>
    </xf>
    <xf numFmtId="0" fontId="1" fillId="0" borderId="62" xfId="0" applyFont="1" applyBorder="1"/>
    <xf numFmtId="4" fontId="49" fillId="0" borderId="0" xfId="0" applyNumberFormat="1" applyFont="1"/>
    <xf numFmtId="4" fontId="49" fillId="0" borderId="42" xfId="0" applyNumberFormat="1" applyFont="1" applyBorder="1"/>
    <xf numFmtId="0" fontId="49" fillId="0" borderId="0" xfId="0" applyFont="1"/>
    <xf numFmtId="4" fontId="49" fillId="0" borderId="0" xfId="0" applyNumberFormat="1" applyFont="1" applyAlignment="1">
      <alignment wrapText="1"/>
    </xf>
    <xf numFmtId="0" fontId="36" fillId="0" borderId="0" xfId="0" applyFont="1"/>
    <xf numFmtId="0" fontId="1" fillId="0" borderId="52" xfId="0" applyFont="1" applyBorder="1"/>
    <xf numFmtId="0" fontId="1" fillId="0" borderId="53" xfId="0" applyFont="1" applyBorder="1" applyAlignment="1">
      <alignment horizontal="left"/>
    </xf>
    <xf numFmtId="0" fontId="1" fillId="0" borderId="53" xfId="0" applyFont="1" applyBorder="1"/>
    <xf numFmtId="0" fontId="1" fillId="0" borderId="63" xfId="0" applyFont="1" applyBorder="1"/>
    <xf numFmtId="0" fontId="1" fillId="0" borderId="64" xfId="0" applyFont="1" applyBorder="1"/>
    <xf numFmtId="0" fontId="12" fillId="10" borderId="54" xfId="0" applyFont="1" applyFill="1" applyBorder="1" applyAlignment="1">
      <alignment horizontal="center"/>
    </xf>
    <xf numFmtId="0" fontId="12" fillId="11" borderId="30" xfId="0" applyFont="1" applyFill="1" applyBorder="1" applyAlignment="1">
      <alignment horizontal="center"/>
    </xf>
    <xf numFmtId="0" fontId="12" fillId="11" borderId="30" xfId="0" applyFont="1" applyFill="1" applyBorder="1" applyAlignment="1">
      <alignment horizontal="center" vertical="center"/>
    </xf>
    <xf numFmtId="0" fontId="12" fillId="11" borderId="65" xfId="0" applyFont="1" applyFill="1" applyBorder="1" applyAlignment="1">
      <alignment horizontal="center" vertical="center"/>
    </xf>
    <xf numFmtId="0" fontId="12" fillId="11" borderId="48" xfId="0" applyFont="1" applyFill="1" applyBorder="1" applyAlignment="1">
      <alignment horizontal="center" vertical="center"/>
    </xf>
    <xf numFmtId="0" fontId="12" fillId="11" borderId="0" xfId="0" applyFont="1" applyFill="1"/>
    <xf numFmtId="0" fontId="12" fillId="11" borderId="47" xfId="0" applyFont="1" applyFill="1" applyBorder="1"/>
    <xf numFmtId="0" fontId="1" fillId="11" borderId="57" xfId="0" applyFont="1" applyFill="1" applyBorder="1"/>
    <xf numFmtId="0" fontId="12" fillId="11" borderId="45" xfId="0" applyFont="1" applyFill="1" applyBorder="1" applyAlignment="1">
      <alignment horizontal="center" vertical="center"/>
    </xf>
    <xf numFmtId="0" fontId="1" fillId="11" borderId="47" xfId="0" applyFont="1" applyFill="1" applyBorder="1"/>
    <xf numFmtId="0" fontId="12" fillId="11" borderId="51" xfId="0" applyFont="1" applyFill="1" applyBorder="1"/>
    <xf numFmtId="0" fontId="1" fillId="11" borderId="0" xfId="0" applyFont="1" applyFill="1"/>
    <xf numFmtId="0" fontId="1" fillId="11" borderId="56" xfId="0" applyFont="1" applyFill="1" applyBorder="1"/>
    <xf numFmtId="0" fontId="12" fillId="11" borderId="56" xfId="0" applyFont="1" applyFill="1" applyBorder="1"/>
    <xf numFmtId="0" fontId="1" fillId="11" borderId="49" xfId="0" applyFont="1" applyFill="1" applyBorder="1"/>
    <xf numFmtId="0" fontId="1" fillId="11" borderId="60" xfId="0" applyFont="1" applyFill="1" applyBorder="1"/>
    <xf numFmtId="0" fontId="12" fillId="11" borderId="49" xfId="0" applyFont="1" applyFill="1" applyBorder="1"/>
    <xf numFmtId="0" fontId="12" fillId="11" borderId="60" xfId="0" applyFont="1" applyFill="1" applyBorder="1"/>
    <xf numFmtId="0" fontId="12" fillId="0" borderId="54" xfId="0" applyFont="1" applyBorder="1" applyAlignment="1">
      <alignment horizontal="center"/>
    </xf>
    <xf numFmtId="0" fontId="12" fillId="0" borderId="41" xfId="0" applyFont="1" applyBorder="1" applyAlignment="1">
      <alignment horizontal="center" wrapText="1"/>
    </xf>
    <xf numFmtId="0" fontId="12" fillId="0" borderId="41" xfId="0" applyFont="1" applyBorder="1" applyAlignment="1">
      <alignment horizontal="center"/>
    </xf>
    <xf numFmtId="0" fontId="12" fillId="0" borderId="31" xfId="0" applyFont="1" applyBorder="1" applyAlignment="1">
      <alignment horizontal="center"/>
    </xf>
    <xf numFmtId="0" fontId="12" fillId="10" borderId="30" xfId="0" applyFont="1" applyFill="1" applyBorder="1" applyAlignment="1">
      <alignment horizontal="left" wrapText="1"/>
    </xf>
    <xf numFmtId="0" fontId="17" fillId="2" borderId="9" xfId="0" applyFont="1" applyFill="1" applyBorder="1" applyAlignment="1">
      <alignment horizontal="left" vertical="top" wrapText="1"/>
    </xf>
    <xf numFmtId="0" fontId="1" fillId="2" borderId="9" xfId="0" applyFont="1" applyFill="1" applyBorder="1" applyAlignment="1">
      <alignment horizontal="center" vertical="top" wrapText="1"/>
    </xf>
    <xf numFmtId="0" fontId="46" fillId="5" borderId="70" xfId="0" applyFont="1" applyFill="1" applyBorder="1" applyAlignment="1">
      <alignment horizontal="center" vertical="top" wrapText="1"/>
    </xf>
    <xf numFmtId="0" fontId="31" fillId="2" borderId="13" xfId="0" applyFont="1" applyFill="1" applyBorder="1" applyAlignment="1">
      <alignment horizontal="center" vertical="center" wrapText="1"/>
    </xf>
    <xf numFmtId="0" fontId="1" fillId="0" borderId="0" xfId="0" applyFont="1" applyAlignment="1">
      <alignment horizontal="center" vertical="center"/>
    </xf>
    <xf numFmtId="0" fontId="17" fillId="2" borderId="13" xfId="0" applyFont="1" applyFill="1" applyBorder="1" applyAlignment="1">
      <alignment horizontal="center" vertical="center" wrapText="1"/>
    </xf>
    <xf numFmtId="0" fontId="6" fillId="2" borderId="0" xfId="0" applyFont="1" applyFill="1" applyAlignment="1">
      <alignment vertical="top" wrapText="1"/>
    </xf>
    <xf numFmtId="0" fontId="31" fillId="2" borderId="9"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14" fillId="12" borderId="31" xfId="0" applyFont="1" applyFill="1" applyBorder="1" applyAlignment="1">
      <alignment vertical="top" wrapText="1"/>
    </xf>
    <xf numFmtId="0" fontId="14" fillId="12" borderId="30" xfId="0" applyFont="1" applyFill="1" applyBorder="1" applyAlignment="1">
      <alignment vertical="top" wrapText="1"/>
    </xf>
    <xf numFmtId="0" fontId="14" fillId="12" borderId="32" xfId="0" applyFont="1" applyFill="1" applyBorder="1" applyAlignment="1">
      <alignment vertical="top" wrapText="1"/>
    </xf>
    <xf numFmtId="0" fontId="14" fillId="2" borderId="31" xfId="0" applyFont="1" applyFill="1" applyBorder="1" applyAlignment="1">
      <alignment vertical="top" wrapText="1"/>
    </xf>
    <xf numFmtId="0" fontId="12" fillId="2" borderId="71" xfId="0" applyFont="1" applyFill="1" applyBorder="1" applyAlignment="1">
      <alignment vertical="top" wrapText="1"/>
    </xf>
    <xf numFmtId="0" fontId="1" fillId="2" borderId="2" xfId="0" applyFont="1" applyFill="1" applyBorder="1"/>
    <xf numFmtId="0" fontId="14" fillId="2" borderId="2" xfId="0" applyFont="1" applyFill="1" applyBorder="1" applyAlignment="1">
      <alignment vertical="top"/>
    </xf>
    <xf numFmtId="0" fontId="36" fillId="2" borderId="2" xfId="0" applyFont="1" applyFill="1" applyBorder="1" applyAlignment="1">
      <alignment vertical="center"/>
    </xf>
    <xf numFmtId="0" fontId="21" fillId="2" borderId="2" xfId="0" applyFont="1" applyFill="1" applyBorder="1" applyAlignment="1">
      <alignment horizontal="left" vertical="top" wrapText="1"/>
    </xf>
    <xf numFmtId="0" fontId="26" fillId="2" borderId="0" xfId="1" applyFont="1" applyFill="1" applyBorder="1"/>
    <xf numFmtId="0" fontId="1" fillId="2" borderId="2" xfId="0" applyFont="1" applyFill="1" applyBorder="1" applyAlignment="1">
      <alignment horizontal="left" vertical="top" wrapText="1"/>
    </xf>
    <xf numFmtId="0" fontId="1" fillId="2" borderId="42" xfId="0" applyFont="1" applyFill="1" applyBorder="1"/>
    <xf numFmtId="0" fontId="1" fillId="2" borderId="32" xfId="0" applyFont="1" applyFill="1" applyBorder="1"/>
    <xf numFmtId="0" fontId="1" fillId="2" borderId="71" xfId="0" applyFont="1" applyFill="1" applyBorder="1"/>
    <xf numFmtId="0" fontId="17" fillId="2" borderId="0" xfId="0" applyFont="1" applyFill="1" applyAlignment="1">
      <alignment vertical="top"/>
    </xf>
    <xf numFmtId="0" fontId="1" fillId="2" borderId="71" xfId="0" applyFont="1" applyFill="1" applyBorder="1" applyAlignment="1">
      <alignment vertical="top" wrapText="1"/>
    </xf>
    <xf numFmtId="0" fontId="13" fillId="8" borderId="0" xfId="0" applyFont="1" applyFill="1" applyAlignment="1">
      <alignment wrapText="1"/>
    </xf>
    <xf numFmtId="0" fontId="13" fillId="8" borderId="77" xfId="0" applyFont="1" applyFill="1" applyBorder="1" applyAlignment="1">
      <alignment wrapText="1"/>
    </xf>
    <xf numFmtId="0" fontId="37" fillId="2" borderId="0" xfId="0" applyFont="1" applyFill="1" applyAlignment="1">
      <alignment horizontal="left" wrapText="1" indent="1"/>
    </xf>
    <xf numFmtId="0" fontId="21" fillId="2" borderId="75" xfId="0" applyFont="1" applyFill="1" applyBorder="1" applyAlignment="1">
      <alignment vertical="top" wrapText="1"/>
    </xf>
    <xf numFmtId="0" fontId="3" fillId="2" borderId="0" xfId="0" applyFont="1" applyFill="1" applyAlignment="1">
      <alignment vertical="top"/>
    </xf>
    <xf numFmtId="0" fontId="39" fillId="2" borderId="0" xfId="0" applyFont="1" applyFill="1" applyAlignment="1">
      <alignment vertical="center"/>
    </xf>
    <xf numFmtId="0" fontId="8" fillId="2" borderId="71" xfId="0" applyFont="1" applyFill="1" applyBorder="1" applyAlignment="1">
      <alignment horizontal="left" vertical="top" wrapText="1"/>
    </xf>
    <xf numFmtId="0" fontId="41" fillId="2" borderId="0" xfId="0" applyFont="1" applyFill="1" applyAlignment="1">
      <alignment vertical="center"/>
    </xf>
    <xf numFmtId="0" fontId="21" fillId="2" borderId="71"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14" xfId="0" applyFont="1" applyFill="1" applyBorder="1" applyAlignment="1">
      <alignment horizontal="left" vertical="top" wrapText="1"/>
    </xf>
    <xf numFmtId="0" fontId="14" fillId="2" borderId="9" xfId="0" applyFont="1" applyFill="1" applyBorder="1" applyAlignment="1">
      <alignment horizontal="left" vertical="top" wrapText="1"/>
    </xf>
    <xf numFmtId="0" fontId="14" fillId="2" borderId="13" xfId="0" applyFont="1" applyFill="1" applyBorder="1" applyAlignment="1">
      <alignment horizontal="left" vertical="top" wrapText="1"/>
    </xf>
    <xf numFmtId="0" fontId="35" fillId="2" borderId="0" xfId="0" applyFont="1" applyFill="1" applyAlignment="1">
      <alignment horizontal="left" vertical="center" wrapText="1" indent="1"/>
    </xf>
    <xf numFmtId="0" fontId="43" fillId="5" borderId="9" xfId="0" applyFont="1" applyFill="1" applyBorder="1" applyAlignment="1">
      <alignment horizontal="center" vertical="center"/>
    </xf>
    <xf numFmtId="0" fontId="43" fillId="5" borderId="12" xfId="0" applyFont="1" applyFill="1" applyBorder="1" applyAlignment="1">
      <alignment horizontal="center" vertical="center" wrapText="1"/>
    </xf>
    <xf numFmtId="0" fontId="43" fillId="5" borderId="9"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0" fillId="0" borderId="0" xfId="0" applyAlignment="1">
      <alignment horizontal="left" vertical="top" wrapText="1"/>
    </xf>
    <xf numFmtId="0" fontId="1" fillId="2" borderId="0" xfId="0" applyFont="1" applyFill="1" applyAlignment="1">
      <alignment horizontal="left" vertical="top" wrapText="1" indent="1"/>
    </xf>
    <xf numFmtId="0" fontId="1" fillId="2" borderId="0" xfId="0" applyFont="1" applyFill="1" applyAlignment="1">
      <alignment horizontal="left" vertical="top" wrapText="1"/>
    </xf>
    <xf numFmtId="0" fontId="12" fillId="10" borderId="30" xfId="0" applyFont="1" applyFill="1" applyBorder="1" applyAlignment="1">
      <alignment horizontal="left"/>
    </xf>
    <xf numFmtId="0" fontId="26" fillId="2" borderId="0" xfId="1" applyFont="1" applyFill="1" applyAlignment="1">
      <alignment vertical="center" wrapText="1"/>
    </xf>
    <xf numFmtId="0" fontId="26" fillId="2" borderId="9" xfId="1" applyFont="1" applyFill="1" applyBorder="1" applyAlignment="1">
      <alignment vertical="center" wrapText="1"/>
    </xf>
    <xf numFmtId="0" fontId="26" fillId="2" borderId="9" xfId="1" applyFont="1" applyFill="1" applyBorder="1" applyAlignment="1">
      <alignment horizontal="left" vertical="center" wrapText="1"/>
    </xf>
    <xf numFmtId="0" fontId="24" fillId="2" borderId="0" xfId="0" applyFont="1" applyFill="1" applyAlignment="1">
      <alignment horizontal="center" vertical="center"/>
    </xf>
    <xf numFmtId="0" fontId="24" fillId="2" borderId="0" xfId="0" applyFont="1" applyFill="1" applyAlignment="1">
      <alignment horizontal="center" vertical="center" wrapText="1"/>
    </xf>
    <xf numFmtId="0" fontId="33" fillId="2" borderId="0" xfId="0" applyFont="1" applyFill="1" applyAlignment="1">
      <alignment horizontal="left" vertical="center" indent="1"/>
    </xf>
    <xf numFmtId="164" fontId="29" fillId="2" borderId="0" xfId="0" quotePrefix="1" applyNumberFormat="1" applyFont="1" applyFill="1" applyAlignment="1">
      <alignment horizontal="left" vertical="center"/>
    </xf>
    <xf numFmtId="164" fontId="29" fillId="2" borderId="0" xfId="0" applyNumberFormat="1" applyFont="1" applyFill="1" applyAlignment="1">
      <alignment horizontal="left" vertical="center"/>
    </xf>
    <xf numFmtId="0" fontId="33" fillId="2" borderId="0" xfId="0" quotePrefix="1" applyFont="1" applyFill="1" applyAlignment="1">
      <alignment horizontal="left" vertical="center" indent="1"/>
    </xf>
    <xf numFmtId="0" fontId="32" fillId="2" borderId="0" xfId="1" applyFont="1" applyFill="1" applyAlignment="1">
      <alignment horizontal="left" vertical="center" wrapText="1" indent="1"/>
    </xf>
    <xf numFmtId="0" fontId="26" fillId="2" borderId="0" xfId="1" applyFont="1" applyFill="1" applyAlignment="1">
      <alignment horizontal="left" vertical="center" wrapText="1" indent="1"/>
    </xf>
    <xf numFmtId="0" fontId="42" fillId="9" borderId="21" xfId="0" applyFont="1" applyFill="1" applyBorder="1" applyAlignment="1">
      <alignment horizontal="center" vertical="center" wrapText="1"/>
    </xf>
    <xf numFmtId="0" fontId="42" fillId="9" borderId="22" xfId="0" applyFont="1" applyFill="1" applyBorder="1" applyAlignment="1">
      <alignment horizontal="center" vertical="center" wrapText="1"/>
    </xf>
    <xf numFmtId="0" fontId="42" fillId="9" borderId="23" xfId="0" applyFont="1" applyFill="1" applyBorder="1" applyAlignment="1">
      <alignment horizontal="center" vertical="center" wrapText="1"/>
    </xf>
    <xf numFmtId="0" fontId="14" fillId="8" borderId="24"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1" fillId="2" borderId="9"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14" xfId="0" applyFont="1" applyFill="1" applyBorder="1" applyAlignment="1">
      <alignment horizontal="left" vertical="top" wrapText="1"/>
    </xf>
    <xf numFmtId="0" fontId="1" fillId="2" borderId="15" xfId="0" applyFont="1" applyFill="1" applyBorder="1" applyAlignment="1">
      <alignment horizontal="left" vertical="top" wrapText="1"/>
    </xf>
    <xf numFmtId="0" fontId="14" fillId="2" borderId="9" xfId="0" applyFont="1" applyFill="1" applyBorder="1" applyAlignment="1">
      <alignment horizontal="left" vertical="top" wrapText="1"/>
    </xf>
    <xf numFmtId="0" fontId="14" fillId="2" borderId="13" xfId="0" applyFont="1" applyFill="1" applyBorder="1" applyAlignment="1">
      <alignment horizontal="left" vertical="top" wrapText="1"/>
    </xf>
    <xf numFmtId="0" fontId="35" fillId="2" borderId="0" xfId="0" applyFont="1" applyFill="1" applyAlignment="1">
      <alignment horizontal="left" vertical="center" wrapText="1" indent="1"/>
    </xf>
    <xf numFmtId="0" fontId="43" fillId="5" borderId="3" xfId="0" applyFont="1" applyFill="1" applyBorder="1" applyAlignment="1">
      <alignment horizontal="center" vertical="center" wrapText="1"/>
    </xf>
    <xf numFmtId="0" fontId="43" fillId="5" borderId="4" xfId="0" applyFont="1" applyFill="1" applyBorder="1" applyAlignment="1">
      <alignment horizontal="center" vertical="center" wrapText="1"/>
    </xf>
    <xf numFmtId="0" fontId="43" fillId="5" borderId="0" xfId="0" applyFont="1" applyFill="1" applyAlignment="1">
      <alignment horizontal="center" vertical="center" wrapText="1"/>
    </xf>
    <xf numFmtId="0" fontId="43" fillId="5" borderId="5" xfId="0" applyFont="1" applyFill="1" applyBorder="1" applyAlignment="1">
      <alignment horizontal="center" vertical="center" wrapText="1"/>
    </xf>
    <xf numFmtId="0" fontId="43" fillId="5" borderId="36" xfId="0" applyFont="1" applyFill="1" applyBorder="1" applyAlignment="1">
      <alignment horizontal="left" vertical="top" wrapText="1" indent="4"/>
    </xf>
    <xf numFmtId="0" fontId="43" fillId="5" borderId="37" xfId="0" applyFont="1" applyFill="1" applyBorder="1" applyAlignment="1">
      <alignment horizontal="left" vertical="top" wrapText="1" indent="4"/>
    </xf>
    <xf numFmtId="0" fontId="43" fillId="5" borderId="6" xfId="0" applyFont="1" applyFill="1" applyBorder="1" applyAlignment="1">
      <alignment horizontal="left" vertical="top" wrapText="1" indent="4"/>
    </xf>
    <xf numFmtId="0" fontId="43" fillId="5" borderId="34" xfId="0" applyFont="1" applyFill="1" applyBorder="1" applyAlignment="1">
      <alignment horizontal="left" vertical="top" wrapText="1" indent="4"/>
    </xf>
    <xf numFmtId="0" fontId="44" fillId="6" borderId="6" xfId="0" applyFont="1" applyFill="1" applyBorder="1" applyAlignment="1">
      <alignment horizontal="left" vertical="top" wrapText="1" indent="2"/>
    </xf>
    <xf numFmtId="0" fontId="44" fillId="6" borderId="0" xfId="0" applyFont="1" applyFill="1" applyAlignment="1">
      <alignment horizontal="left" vertical="top" wrapText="1" indent="2"/>
    </xf>
    <xf numFmtId="0" fontId="44" fillId="6" borderId="6" xfId="0" applyFont="1" applyFill="1" applyBorder="1" applyAlignment="1">
      <alignment horizontal="left" vertical="top" indent="2"/>
    </xf>
    <xf numFmtId="0" fontId="44" fillId="6" borderId="0" xfId="0" applyFont="1" applyFill="1" applyAlignment="1">
      <alignment horizontal="left" vertical="top" indent="2"/>
    </xf>
    <xf numFmtId="0" fontId="43" fillId="5" borderId="39" xfId="0" applyFont="1" applyFill="1" applyBorder="1" applyAlignment="1">
      <alignment horizontal="left" vertical="top" wrapText="1" indent="4"/>
    </xf>
    <xf numFmtId="0" fontId="43" fillId="5" borderId="33" xfId="0" applyFont="1" applyFill="1" applyBorder="1" applyAlignment="1">
      <alignment horizontal="left" vertical="top" wrapText="1" indent="4"/>
    </xf>
    <xf numFmtId="0" fontId="43" fillId="5" borderId="38" xfId="0" applyFont="1" applyFill="1" applyBorder="1" applyAlignment="1">
      <alignment horizontal="left" vertical="top" wrapText="1" indent="4"/>
    </xf>
    <xf numFmtId="0" fontId="1" fillId="2" borderId="33" xfId="0" applyFont="1" applyFill="1" applyBorder="1" applyAlignment="1">
      <alignment vertical="top" wrapText="1"/>
    </xf>
    <xf numFmtId="0" fontId="0" fillId="0" borderId="33" xfId="0" applyBorder="1" applyAlignment="1">
      <alignment vertical="top" wrapText="1"/>
    </xf>
    <xf numFmtId="0" fontId="43" fillId="5" borderId="3" xfId="0" applyFont="1" applyFill="1" applyBorder="1" applyAlignment="1">
      <alignment horizontal="left" vertical="center" wrapText="1" indent="16"/>
    </xf>
    <xf numFmtId="0" fontId="43" fillId="5" borderId="4" xfId="0" applyFont="1" applyFill="1" applyBorder="1" applyAlignment="1">
      <alignment horizontal="left" vertical="center" wrapText="1" indent="16"/>
    </xf>
    <xf numFmtId="0" fontId="43" fillId="5" borderId="8" xfId="0" applyFont="1" applyFill="1" applyBorder="1" applyAlignment="1">
      <alignment horizontal="left" vertical="top" wrapText="1" indent="4"/>
    </xf>
    <xf numFmtId="0" fontId="43" fillId="5" borderId="35" xfId="0" applyFont="1" applyFill="1" applyBorder="1" applyAlignment="1">
      <alignment horizontal="left" vertical="top" wrapText="1" indent="4"/>
    </xf>
    <xf numFmtId="0" fontId="14" fillId="2" borderId="14" xfId="0" quotePrefix="1" applyFont="1" applyFill="1" applyBorder="1" applyAlignment="1">
      <alignment horizontal="left" vertical="top" wrapText="1" readingOrder="1"/>
    </xf>
    <xf numFmtId="0" fontId="14" fillId="2" borderId="15" xfId="0" quotePrefix="1" applyFont="1" applyFill="1" applyBorder="1" applyAlignment="1">
      <alignment horizontal="left" vertical="top" wrapText="1" readingOrder="1"/>
    </xf>
    <xf numFmtId="0" fontId="37" fillId="2" borderId="0" xfId="0" applyFont="1" applyFill="1" applyAlignment="1">
      <alignment horizontal="left" vertical="center" wrapText="1" indent="1"/>
    </xf>
    <xf numFmtId="0" fontId="14" fillId="2" borderId="9" xfId="0" quotePrefix="1" applyFont="1" applyFill="1" applyBorder="1" applyAlignment="1">
      <alignment horizontal="left" vertical="top" wrapText="1" readingOrder="1"/>
    </xf>
    <xf numFmtId="0" fontId="14" fillId="2" borderId="13" xfId="0" quotePrefix="1" applyFont="1" applyFill="1" applyBorder="1" applyAlignment="1">
      <alignment horizontal="left" vertical="top" wrapText="1" readingOrder="1"/>
    </xf>
    <xf numFmtId="0" fontId="43" fillId="5" borderId="16" xfId="0" applyFont="1" applyFill="1" applyBorder="1" applyAlignment="1">
      <alignment horizontal="center" vertical="center" wrapText="1"/>
    </xf>
    <xf numFmtId="0" fontId="43" fillId="5" borderId="17" xfId="0" applyFont="1" applyFill="1" applyBorder="1" applyAlignment="1">
      <alignment horizontal="center" vertical="center" wrapText="1"/>
    </xf>
    <xf numFmtId="0" fontId="43" fillId="5" borderId="18" xfId="0" applyFont="1" applyFill="1" applyBorder="1" applyAlignment="1">
      <alignment horizontal="center" vertical="center" wrapText="1"/>
    </xf>
    <xf numFmtId="0" fontId="14" fillId="2" borderId="9" xfId="0" quotePrefix="1" applyFont="1" applyFill="1" applyBorder="1" applyAlignment="1">
      <alignment horizontal="left" vertical="top" wrapText="1"/>
    </xf>
    <xf numFmtId="0" fontId="14" fillId="2" borderId="13" xfId="0" quotePrefix="1" applyFont="1" applyFill="1" applyBorder="1" applyAlignment="1">
      <alignment horizontal="left" vertical="top" wrapText="1"/>
    </xf>
    <xf numFmtId="0" fontId="43" fillId="5" borderId="9" xfId="0" applyFont="1" applyFill="1" applyBorder="1" applyAlignment="1">
      <alignment horizontal="center" vertical="center"/>
    </xf>
    <xf numFmtId="0" fontId="43" fillId="5" borderId="12" xfId="0" applyFont="1" applyFill="1" applyBorder="1" applyAlignment="1">
      <alignment horizontal="left" vertical="top" wrapText="1"/>
    </xf>
    <xf numFmtId="0" fontId="43" fillId="5" borderId="9" xfId="0" applyFont="1" applyFill="1" applyBorder="1" applyAlignment="1">
      <alignment horizontal="left" vertical="top" wrapText="1"/>
    </xf>
    <xf numFmtId="0" fontId="14" fillId="2" borderId="9" xfId="0" applyFont="1" applyFill="1" applyBorder="1" applyAlignment="1">
      <alignment horizontal="left" vertical="top" wrapText="1" indent="1"/>
    </xf>
    <xf numFmtId="0" fontId="14" fillId="2" borderId="13" xfId="0" applyFont="1" applyFill="1" applyBorder="1" applyAlignment="1">
      <alignment horizontal="left" vertical="top" wrapText="1" indent="1"/>
    </xf>
    <xf numFmtId="0" fontId="21" fillId="2" borderId="0" xfId="0" applyFont="1" applyFill="1" applyAlignment="1">
      <alignment horizontal="left" vertical="center" wrapText="1" indent="1"/>
    </xf>
    <xf numFmtId="0" fontId="43" fillId="5" borderId="12" xfId="0" applyFont="1" applyFill="1" applyBorder="1" applyAlignment="1">
      <alignment horizontal="center" vertical="center" wrapText="1"/>
    </xf>
    <xf numFmtId="0" fontId="43" fillId="5" borderId="9"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14" fillId="2" borderId="0" xfId="0" applyFont="1" applyFill="1" applyAlignment="1">
      <alignment horizontal="left" vertical="center" wrapText="1" indent="1"/>
    </xf>
    <xf numFmtId="0" fontId="44" fillId="5" borderId="12" xfId="0" applyFont="1" applyFill="1" applyBorder="1" applyAlignment="1">
      <alignment horizontal="left" vertical="top" wrapText="1"/>
    </xf>
    <xf numFmtId="0" fontId="44" fillId="5" borderId="9" xfId="0" applyFont="1" applyFill="1" applyBorder="1" applyAlignment="1">
      <alignment horizontal="left" vertical="top" wrapText="1"/>
    </xf>
    <xf numFmtId="0" fontId="36" fillId="2" borderId="0" xfId="0" applyFont="1" applyFill="1" applyAlignment="1">
      <alignment horizontal="left" vertical="center" wrapText="1" indent="1"/>
    </xf>
    <xf numFmtId="0" fontId="14" fillId="2" borderId="9" xfId="0" applyFont="1" applyFill="1" applyBorder="1" applyAlignment="1">
      <alignment horizontal="left" vertical="center" wrapText="1" indent="1"/>
    </xf>
    <xf numFmtId="0" fontId="14" fillId="2" borderId="13" xfId="0" applyFont="1" applyFill="1" applyBorder="1" applyAlignment="1">
      <alignment horizontal="left" vertical="center" wrapText="1" indent="1"/>
    </xf>
    <xf numFmtId="0" fontId="1" fillId="2" borderId="9" xfId="0" applyFont="1" applyFill="1" applyBorder="1" applyAlignment="1">
      <alignment horizontal="left" vertical="top" wrapText="1" indent="1"/>
    </xf>
    <xf numFmtId="0" fontId="1" fillId="2" borderId="13" xfId="0" applyFont="1" applyFill="1" applyBorder="1" applyAlignment="1">
      <alignment horizontal="left" vertical="top" wrapText="1" indent="1"/>
    </xf>
    <xf numFmtId="0" fontId="43" fillId="5" borderId="74" xfId="0" applyFont="1" applyFill="1" applyBorder="1" applyAlignment="1">
      <alignment horizontal="center" vertical="center" wrapText="1"/>
    </xf>
    <xf numFmtId="0" fontId="43" fillId="5" borderId="75" xfId="0" applyFont="1" applyFill="1" applyBorder="1" applyAlignment="1">
      <alignment horizontal="center" vertical="center" wrapText="1"/>
    </xf>
    <xf numFmtId="0" fontId="43" fillId="5" borderId="76" xfId="0" applyFont="1" applyFill="1" applyBorder="1" applyAlignment="1">
      <alignment horizontal="center" vertical="center" wrapText="1"/>
    </xf>
    <xf numFmtId="0" fontId="43" fillId="5" borderId="6" xfId="0" applyFont="1" applyFill="1" applyBorder="1" applyAlignment="1">
      <alignment horizontal="center" vertical="center" wrapText="1"/>
    </xf>
    <xf numFmtId="0" fontId="43" fillId="5" borderId="7" xfId="0" applyFont="1" applyFill="1" applyBorder="1" applyAlignment="1">
      <alignment horizontal="center" vertical="center" wrapText="1"/>
    </xf>
    <xf numFmtId="0" fontId="0" fillId="0" borderId="0" xfId="0" applyAlignment="1">
      <alignment horizontal="left" vertical="center" wrapText="1"/>
    </xf>
    <xf numFmtId="0" fontId="1" fillId="0" borderId="30" xfId="0" applyFont="1" applyBorder="1" applyAlignment="1">
      <alignment horizontal="center" vertical="center"/>
    </xf>
    <xf numFmtId="0" fontId="1" fillId="0" borderId="0" xfId="0" applyFont="1" applyAlignment="1">
      <alignment horizontal="center" vertical="top"/>
    </xf>
    <xf numFmtId="0" fontId="43" fillId="5" borderId="2" xfId="0" applyFont="1" applyFill="1" applyBorder="1" applyAlignment="1">
      <alignment horizontal="center" vertical="center" wrapText="1"/>
    </xf>
    <xf numFmtId="0" fontId="43" fillId="5" borderId="6" xfId="0" applyFont="1" applyFill="1" applyBorder="1" applyAlignment="1">
      <alignment horizontal="left" vertical="top" wrapText="1"/>
    </xf>
    <xf numFmtId="0" fontId="0" fillId="0" borderId="0" xfId="0" applyAlignment="1">
      <alignment horizontal="left" vertical="top" wrapText="1"/>
    </xf>
    <xf numFmtId="0" fontId="12" fillId="11" borderId="41" xfId="0" applyFont="1" applyFill="1" applyBorder="1" applyAlignment="1">
      <alignment horizontal="left" wrapText="1"/>
    </xf>
    <xf numFmtId="0" fontId="12" fillId="0" borderId="41" xfId="0" applyFont="1" applyBorder="1" applyAlignment="1">
      <alignment horizontal="left" wrapText="1"/>
    </xf>
    <xf numFmtId="0" fontId="12" fillId="0" borderId="31" xfId="0" applyFont="1" applyBorder="1" applyAlignment="1">
      <alignment horizontal="left" wrapText="1"/>
    </xf>
    <xf numFmtId="0" fontId="1" fillId="2" borderId="0" xfId="0" applyFont="1" applyFill="1" applyAlignment="1">
      <alignment horizontal="left" vertical="top" wrapText="1" indent="1"/>
    </xf>
    <xf numFmtId="0" fontId="1" fillId="2" borderId="2" xfId="0" applyFont="1" applyFill="1" applyBorder="1" applyAlignment="1">
      <alignment horizontal="left" vertical="top" wrapText="1" indent="1"/>
    </xf>
    <xf numFmtId="0" fontId="1" fillId="2" borderId="0" xfId="0" applyFont="1" applyFill="1" applyAlignment="1">
      <alignment horizontal="left" vertical="top" wrapText="1"/>
    </xf>
    <xf numFmtId="0" fontId="0" fillId="0" borderId="2" xfId="0" applyBorder="1" applyAlignment="1">
      <alignment horizontal="left" vertical="top" wrapText="1"/>
    </xf>
    <xf numFmtId="0" fontId="12" fillId="10" borderId="54" xfId="0" applyFont="1" applyFill="1" applyBorder="1" applyAlignment="1">
      <alignment horizontal="left"/>
    </xf>
    <xf numFmtId="0" fontId="12" fillId="10" borderId="31" xfId="0" applyFont="1" applyFill="1" applyBorder="1" applyAlignment="1">
      <alignment horizontal="left"/>
    </xf>
    <xf numFmtId="0" fontId="12" fillId="10" borderId="30" xfId="0" applyFont="1" applyFill="1" applyBorder="1" applyAlignment="1">
      <alignment horizontal="left"/>
    </xf>
    <xf numFmtId="0" fontId="1" fillId="0" borderId="69" xfId="0" applyFont="1" applyBorder="1" applyAlignment="1">
      <alignment horizontal="center" vertical="center"/>
    </xf>
    <xf numFmtId="0" fontId="1" fillId="0" borderId="50" xfId="0" applyFont="1" applyBorder="1" applyAlignment="1">
      <alignment horizontal="center" vertical="center"/>
    </xf>
    <xf numFmtId="0" fontId="1" fillId="0" borderId="65" xfId="0" applyFont="1" applyBorder="1" applyAlignment="1">
      <alignment horizontal="center" vertical="center"/>
    </xf>
    <xf numFmtId="49" fontId="12" fillId="11" borderId="41" xfId="0" applyNumberFormat="1" applyFont="1" applyFill="1" applyBorder="1" applyAlignment="1">
      <alignment horizontal="left" wrapText="1"/>
    </xf>
    <xf numFmtId="49" fontId="1" fillId="0" borderId="41" xfId="0" applyNumberFormat="1" applyFont="1" applyBorder="1"/>
    <xf numFmtId="49" fontId="1" fillId="0" borderId="31" xfId="0" applyNumberFormat="1" applyFont="1" applyBorder="1"/>
    <xf numFmtId="0" fontId="1" fillId="0" borderId="72" xfId="0" applyFont="1" applyBorder="1" applyAlignment="1">
      <alignment horizontal="center" vertical="center"/>
    </xf>
    <xf numFmtId="0" fontId="1" fillId="0" borderId="45" xfId="0" applyFont="1" applyBorder="1" applyAlignment="1">
      <alignment horizontal="center" vertical="center"/>
    </xf>
    <xf numFmtId="0" fontId="1" fillId="0" borderId="73" xfId="0" applyFont="1" applyBorder="1" applyAlignment="1">
      <alignment horizontal="center" vertical="center"/>
    </xf>
    <xf numFmtId="0" fontId="1" fillId="11" borderId="51" xfId="0" applyFont="1" applyFill="1" applyBorder="1" applyAlignment="1">
      <alignment vertical="top" wrapText="1"/>
    </xf>
    <xf numFmtId="0" fontId="0" fillId="0" borderId="49" xfId="0" applyBorder="1" applyAlignment="1">
      <alignment vertical="top" wrapText="1"/>
    </xf>
    <xf numFmtId="0" fontId="0" fillId="0" borderId="60" xfId="0" applyBorder="1" applyAlignment="1">
      <alignment vertical="top" wrapText="1"/>
    </xf>
    <xf numFmtId="0" fontId="0" fillId="11" borderId="49" xfId="0" applyFill="1" applyBorder="1" applyAlignment="1">
      <alignment vertical="top" wrapText="1"/>
    </xf>
    <xf numFmtId="0" fontId="0" fillId="11" borderId="60" xfId="0" applyFill="1" applyBorder="1" applyAlignment="1">
      <alignment vertical="top" wrapText="1"/>
    </xf>
    <xf numFmtId="49" fontId="12" fillId="11" borderId="66" xfId="0" applyNumberFormat="1" applyFont="1" applyFill="1" applyBorder="1" applyAlignment="1">
      <alignment horizontal="left" wrapText="1"/>
    </xf>
    <xf numFmtId="49" fontId="1" fillId="0" borderId="67" xfId="0" applyNumberFormat="1" applyFont="1" applyBorder="1" applyAlignment="1">
      <alignment wrapText="1"/>
    </xf>
    <xf numFmtId="49" fontId="1" fillId="0" borderId="68" xfId="0" applyNumberFormat="1" applyFont="1" applyBorder="1" applyAlignment="1">
      <alignment wrapText="1"/>
    </xf>
    <xf numFmtId="0" fontId="12" fillId="11" borderId="51" xfId="0" applyFont="1" applyFill="1" applyBorder="1" applyAlignment="1">
      <alignment vertical="top" wrapText="1"/>
    </xf>
    <xf numFmtId="0" fontId="1" fillId="0" borderId="48" xfId="0" applyFont="1" applyBorder="1" applyAlignment="1">
      <alignment horizontal="center" vertical="center"/>
    </xf>
  </cellXfs>
  <cellStyles count="4">
    <cellStyle name="Currency" xfId="3" builtinId="4"/>
    <cellStyle name="Hyperlink" xfId="1" builtinId="8"/>
    <cellStyle name="Normal" xfId="0" builtinId="0"/>
    <cellStyle name="Normal 3" xfId="2" xr:uid="{00000000-0005-0000-0000-00000200000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7375E"/>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5212532</xdr:colOff>
      <xdr:row>0</xdr:row>
      <xdr:rowOff>1646063</xdr:rowOff>
    </xdr:to>
    <xdr:pic>
      <xdr:nvPicPr>
        <xdr:cNvPr id="2" name="Picture 1">
          <a:extLst>
            <a:ext uri="{FF2B5EF4-FFF2-40B4-BE49-F238E27FC236}">
              <a16:creationId xmlns:a16="http://schemas.microsoft.com/office/drawing/2014/main" id="{697F27FF-C1EF-3396-AB57-EABB552C82F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5212532" cy="164606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124173</xdr:colOff>
      <xdr:row>0</xdr:row>
      <xdr:rowOff>112267</xdr:rowOff>
    </xdr:from>
    <xdr:to>
      <xdr:col>2</xdr:col>
      <xdr:colOff>755680</xdr:colOff>
      <xdr:row>0</xdr:row>
      <xdr:rowOff>1280972</xdr:rowOff>
    </xdr:to>
    <xdr:pic>
      <xdr:nvPicPr>
        <xdr:cNvPr id="2" name="Picture 1">
          <a:extLst>
            <a:ext uri="{FF2B5EF4-FFF2-40B4-BE49-F238E27FC236}">
              <a16:creationId xmlns:a16="http://schemas.microsoft.com/office/drawing/2014/main" id="{47C6602E-7A35-231D-0801-528836E4CD5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24173" y="112267"/>
          <a:ext cx="3703320" cy="116870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119070</xdr:colOff>
      <xdr:row>0</xdr:row>
      <xdr:rowOff>119069</xdr:rowOff>
    </xdr:from>
    <xdr:to>
      <xdr:col>2</xdr:col>
      <xdr:colOff>748155</xdr:colOff>
      <xdr:row>0</xdr:row>
      <xdr:rowOff>1287774</xdr:rowOff>
    </xdr:to>
    <xdr:pic>
      <xdr:nvPicPr>
        <xdr:cNvPr id="3" name="Picture 2">
          <a:extLst>
            <a:ext uri="{FF2B5EF4-FFF2-40B4-BE49-F238E27FC236}">
              <a16:creationId xmlns:a16="http://schemas.microsoft.com/office/drawing/2014/main" id="{E108A6BE-7BB9-243F-C90B-B0826E0E557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19069"/>
          <a:ext cx="3700898" cy="11687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119070</xdr:colOff>
      <xdr:row>0</xdr:row>
      <xdr:rowOff>119069</xdr:rowOff>
    </xdr:from>
    <xdr:to>
      <xdr:col>2</xdr:col>
      <xdr:colOff>581468</xdr:colOff>
      <xdr:row>0</xdr:row>
      <xdr:rowOff>1287774</xdr:rowOff>
    </xdr:to>
    <xdr:pic>
      <xdr:nvPicPr>
        <xdr:cNvPr id="2" name="Picture 1">
          <a:extLst>
            <a:ext uri="{FF2B5EF4-FFF2-40B4-BE49-F238E27FC236}">
              <a16:creationId xmlns:a16="http://schemas.microsoft.com/office/drawing/2014/main" id="{B0EC935E-5E2F-B768-C3D6-6F31F10821E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19069"/>
          <a:ext cx="3700898" cy="116870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119070</xdr:colOff>
      <xdr:row>0</xdr:row>
      <xdr:rowOff>119069</xdr:rowOff>
    </xdr:from>
    <xdr:to>
      <xdr:col>2</xdr:col>
      <xdr:colOff>748155</xdr:colOff>
      <xdr:row>0</xdr:row>
      <xdr:rowOff>1287774</xdr:rowOff>
    </xdr:to>
    <xdr:pic>
      <xdr:nvPicPr>
        <xdr:cNvPr id="2" name="Picture 1">
          <a:extLst>
            <a:ext uri="{FF2B5EF4-FFF2-40B4-BE49-F238E27FC236}">
              <a16:creationId xmlns:a16="http://schemas.microsoft.com/office/drawing/2014/main" id="{9119DF02-B9F5-F967-2150-053356A28CC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19069"/>
          <a:ext cx="3700898" cy="116870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119070</xdr:colOff>
      <xdr:row>0</xdr:row>
      <xdr:rowOff>119069</xdr:rowOff>
    </xdr:from>
    <xdr:to>
      <xdr:col>2</xdr:col>
      <xdr:colOff>629093</xdr:colOff>
      <xdr:row>0</xdr:row>
      <xdr:rowOff>1287774</xdr:rowOff>
    </xdr:to>
    <xdr:pic>
      <xdr:nvPicPr>
        <xdr:cNvPr id="3" name="Picture 2">
          <a:extLst>
            <a:ext uri="{FF2B5EF4-FFF2-40B4-BE49-F238E27FC236}">
              <a16:creationId xmlns:a16="http://schemas.microsoft.com/office/drawing/2014/main" id="{D056F7B9-D4B9-5385-5E1F-BC98F5AA053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19069"/>
          <a:ext cx="3700898" cy="116870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119070</xdr:colOff>
      <xdr:row>0</xdr:row>
      <xdr:rowOff>119069</xdr:rowOff>
    </xdr:from>
    <xdr:to>
      <xdr:col>2</xdr:col>
      <xdr:colOff>748155</xdr:colOff>
      <xdr:row>0</xdr:row>
      <xdr:rowOff>1287774</xdr:rowOff>
    </xdr:to>
    <xdr:pic>
      <xdr:nvPicPr>
        <xdr:cNvPr id="2" name="Picture 1">
          <a:extLst>
            <a:ext uri="{FF2B5EF4-FFF2-40B4-BE49-F238E27FC236}">
              <a16:creationId xmlns:a16="http://schemas.microsoft.com/office/drawing/2014/main" id="{58D00DCA-E39D-DBD3-D5EF-ECEAC806BF0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19069"/>
          <a:ext cx="3700898" cy="116870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119070</xdr:colOff>
      <xdr:row>0</xdr:row>
      <xdr:rowOff>119069</xdr:rowOff>
    </xdr:from>
    <xdr:to>
      <xdr:col>2</xdr:col>
      <xdr:colOff>748155</xdr:colOff>
      <xdr:row>0</xdr:row>
      <xdr:rowOff>1287774</xdr:rowOff>
    </xdr:to>
    <xdr:pic>
      <xdr:nvPicPr>
        <xdr:cNvPr id="2" name="Picture 1">
          <a:extLst>
            <a:ext uri="{FF2B5EF4-FFF2-40B4-BE49-F238E27FC236}">
              <a16:creationId xmlns:a16="http://schemas.microsoft.com/office/drawing/2014/main" id="{664212EA-F7DA-DA1E-1E73-A13D7162540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19069"/>
          <a:ext cx="3700898" cy="116870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119070</xdr:colOff>
      <xdr:row>0</xdr:row>
      <xdr:rowOff>119069</xdr:rowOff>
    </xdr:from>
    <xdr:to>
      <xdr:col>2</xdr:col>
      <xdr:colOff>748155</xdr:colOff>
      <xdr:row>0</xdr:row>
      <xdr:rowOff>1287774</xdr:rowOff>
    </xdr:to>
    <xdr:pic>
      <xdr:nvPicPr>
        <xdr:cNvPr id="4" name="Picture 3">
          <a:extLst>
            <a:ext uri="{FF2B5EF4-FFF2-40B4-BE49-F238E27FC236}">
              <a16:creationId xmlns:a16="http://schemas.microsoft.com/office/drawing/2014/main" id="{BC1AD2C6-0681-1BCF-1A08-6DB28DA265F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19069"/>
          <a:ext cx="3700898" cy="116870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119070</xdr:colOff>
      <xdr:row>0</xdr:row>
      <xdr:rowOff>119069</xdr:rowOff>
    </xdr:from>
    <xdr:to>
      <xdr:col>2</xdr:col>
      <xdr:colOff>914843</xdr:colOff>
      <xdr:row>0</xdr:row>
      <xdr:rowOff>1280154</xdr:rowOff>
    </xdr:to>
    <xdr:pic>
      <xdr:nvPicPr>
        <xdr:cNvPr id="4" name="Picture 3">
          <a:extLst>
            <a:ext uri="{FF2B5EF4-FFF2-40B4-BE49-F238E27FC236}">
              <a16:creationId xmlns:a16="http://schemas.microsoft.com/office/drawing/2014/main" id="{1870C31B-1B4E-10D4-F54B-9C96A007AB5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19069"/>
          <a:ext cx="3700898" cy="11687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119070</xdr:colOff>
      <xdr:row>0</xdr:row>
      <xdr:rowOff>119069</xdr:rowOff>
    </xdr:from>
    <xdr:to>
      <xdr:col>1</xdr:col>
      <xdr:colOff>1653030</xdr:colOff>
      <xdr:row>0</xdr:row>
      <xdr:rowOff>1287774</xdr:rowOff>
    </xdr:to>
    <xdr:pic>
      <xdr:nvPicPr>
        <xdr:cNvPr id="3" name="Picture 2">
          <a:extLst>
            <a:ext uri="{FF2B5EF4-FFF2-40B4-BE49-F238E27FC236}">
              <a16:creationId xmlns:a16="http://schemas.microsoft.com/office/drawing/2014/main" id="{E2874C96-D2FD-50AB-C9DC-E5EDE5199E6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19069"/>
          <a:ext cx="3700898" cy="11687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1760</xdr:colOff>
      <xdr:row>4</xdr:row>
      <xdr:rowOff>231003</xdr:rowOff>
    </xdr:from>
    <xdr:to>
      <xdr:col>6</xdr:col>
      <xdr:colOff>607427</xdr:colOff>
      <xdr:row>14</xdr:row>
      <xdr:rowOff>180952</xdr:rowOff>
    </xdr:to>
    <xdr:pic>
      <xdr:nvPicPr>
        <xdr:cNvPr id="5" name="Picture 4">
          <a:extLst>
            <a:ext uri="{FF2B5EF4-FFF2-40B4-BE49-F238E27FC236}">
              <a16:creationId xmlns:a16="http://schemas.microsoft.com/office/drawing/2014/main" id="{8B05BE28-305C-4E9E-AF0C-E7D4532E37D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3214296" y="2176824"/>
          <a:ext cx="3980238" cy="3297307"/>
        </a:xfrm>
        <a:prstGeom prst="rect">
          <a:avLst/>
        </a:prstGeom>
      </xdr:spPr>
    </xdr:pic>
    <xdr:clientData/>
  </xdr:twoCellAnchor>
  <xdr:twoCellAnchor editAs="oneCell">
    <xdr:from>
      <xdr:col>0</xdr:col>
      <xdr:colOff>119070</xdr:colOff>
      <xdr:row>0</xdr:row>
      <xdr:rowOff>119069</xdr:rowOff>
    </xdr:from>
    <xdr:to>
      <xdr:col>2</xdr:col>
      <xdr:colOff>81405</xdr:colOff>
      <xdr:row>0</xdr:row>
      <xdr:rowOff>1287774</xdr:rowOff>
    </xdr:to>
    <xdr:pic>
      <xdr:nvPicPr>
        <xdr:cNvPr id="3" name="Picture 2">
          <a:extLst>
            <a:ext uri="{FF2B5EF4-FFF2-40B4-BE49-F238E27FC236}">
              <a16:creationId xmlns:a16="http://schemas.microsoft.com/office/drawing/2014/main" id="{30CD9A6A-708A-A0F6-CB9A-61D869336C2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119070" y="119069"/>
          <a:ext cx="3717906" cy="11687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119070</xdr:colOff>
      <xdr:row>0</xdr:row>
      <xdr:rowOff>119069</xdr:rowOff>
    </xdr:from>
    <xdr:to>
      <xdr:col>1</xdr:col>
      <xdr:colOff>3224655</xdr:colOff>
      <xdr:row>0</xdr:row>
      <xdr:rowOff>1287774</xdr:rowOff>
    </xdr:to>
    <xdr:pic>
      <xdr:nvPicPr>
        <xdr:cNvPr id="2" name="Picture 1">
          <a:extLst>
            <a:ext uri="{FF2B5EF4-FFF2-40B4-BE49-F238E27FC236}">
              <a16:creationId xmlns:a16="http://schemas.microsoft.com/office/drawing/2014/main" id="{ADB81BB5-2E4B-625C-BBC5-6C39F1376E4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19069"/>
          <a:ext cx="3700898" cy="11687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136080</xdr:colOff>
      <xdr:row>0</xdr:row>
      <xdr:rowOff>124173</xdr:rowOff>
    </xdr:from>
    <xdr:to>
      <xdr:col>1</xdr:col>
      <xdr:colOff>993085</xdr:colOff>
      <xdr:row>0</xdr:row>
      <xdr:rowOff>1292878</xdr:rowOff>
    </xdr:to>
    <xdr:pic>
      <xdr:nvPicPr>
        <xdr:cNvPr id="3" name="Picture 2">
          <a:extLst>
            <a:ext uri="{FF2B5EF4-FFF2-40B4-BE49-F238E27FC236}">
              <a16:creationId xmlns:a16="http://schemas.microsoft.com/office/drawing/2014/main" id="{DA61B425-7865-FF83-309D-476928BF03F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36080" y="124173"/>
          <a:ext cx="3690693" cy="11687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136080</xdr:colOff>
      <xdr:row>0</xdr:row>
      <xdr:rowOff>122472</xdr:rowOff>
    </xdr:from>
    <xdr:to>
      <xdr:col>2</xdr:col>
      <xdr:colOff>761764</xdr:colOff>
      <xdr:row>0</xdr:row>
      <xdr:rowOff>1291177</xdr:rowOff>
    </xdr:to>
    <xdr:pic>
      <xdr:nvPicPr>
        <xdr:cNvPr id="3" name="Picture 2">
          <a:extLst>
            <a:ext uri="{FF2B5EF4-FFF2-40B4-BE49-F238E27FC236}">
              <a16:creationId xmlns:a16="http://schemas.microsoft.com/office/drawing/2014/main" id="{B79AB1B0-648E-35E6-E506-57465B06E59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36080" y="122472"/>
          <a:ext cx="3700898" cy="11687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119070</xdr:colOff>
      <xdr:row>0</xdr:row>
      <xdr:rowOff>119069</xdr:rowOff>
    </xdr:from>
    <xdr:to>
      <xdr:col>2</xdr:col>
      <xdr:colOff>748155</xdr:colOff>
      <xdr:row>0</xdr:row>
      <xdr:rowOff>1287774</xdr:rowOff>
    </xdr:to>
    <xdr:pic>
      <xdr:nvPicPr>
        <xdr:cNvPr id="2" name="Picture 1">
          <a:extLst>
            <a:ext uri="{FF2B5EF4-FFF2-40B4-BE49-F238E27FC236}">
              <a16:creationId xmlns:a16="http://schemas.microsoft.com/office/drawing/2014/main" id="{4C6EFEC7-8445-8AF1-08A0-0D79DD3A51C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19069"/>
          <a:ext cx="3700898" cy="11687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119070</xdr:colOff>
      <xdr:row>0</xdr:row>
      <xdr:rowOff>107163</xdr:rowOff>
    </xdr:from>
    <xdr:to>
      <xdr:col>2</xdr:col>
      <xdr:colOff>750577</xdr:colOff>
      <xdr:row>0</xdr:row>
      <xdr:rowOff>1277595</xdr:rowOff>
    </xdr:to>
    <xdr:pic>
      <xdr:nvPicPr>
        <xdr:cNvPr id="2" name="Picture 1">
          <a:extLst>
            <a:ext uri="{FF2B5EF4-FFF2-40B4-BE49-F238E27FC236}">
              <a16:creationId xmlns:a16="http://schemas.microsoft.com/office/drawing/2014/main" id="{FB26F692-5FF3-31B9-5E55-DB294A50F49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07163"/>
          <a:ext cx="3703320" cy="11704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119070</xdr:colOff>
      <xdr:row>0</xdr:row>
      <xdr:rowOff>107163</xdr:rowOff>
    </xdr:from>
    <xdr:to>
      <xdr:col>2</xdr:col>
      <xdr:colOff>748155</xdr:colOff>
      <xdr:row>0</xdr:row>
      <xdr:rowOff>1275868</xdr:rowOff>
    </xdr:to>
    <xdr:pic>
      <xdr:nvPicPr>
        <xdr:cNvPr id="3" name="Picture 2">
          <a:extLst>
            <a:ext uri="{FF2B5EF4-FFF2-40B4-BE49-F238E27FC236}">
              <a16:creationId xmlns:a16="http://schemas.microsoft.com/office/drawing/2014/main" id="{F6209A11-A2E1-F3CA-15B0-49F686499AF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07163"/>
          <a:ext cx="3700898" cy="1168705"/>
        </a:xfrm>
        <a:prstGeom prst="rect">
          <a:avLst/>
        </a:prstGeom>
      </xdr:spPr>
    </xdr:pic>
    <xdr:clientData/>
  </xdr:twoCellAnchor>
</xdr:wsDr>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6.bin"/><Relationship Id="rId1" Type="http://schemas.openxmlformats.org/officeDocument/2006/relationships/hyperlink" Target="https://www.fiscal.treasury.gov/ussgl/resources-implementation.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www.whitehouse.gov/omb/information-for-agencies/circulars/" TargetMode="External"/><Relationship Id="rId7" Type="http://schemas.openxmlformats.org/officeDocument/2006/relationships/hyperlink" Target="https://fiscal.treasury.gov/accounting/us-standard-general-ledger-ussgl/resources-implementation" TargetMode="External"/><Relationship Id="rId2" Type="http://schemas.openxmlformats.org/officeDocument/2006/relationships/hyperlink" Target="https://www.irs.gov/forms-pubs/about-form-1099-c" TargetMode="External"/><Relationship Id="rId1" Type="http://schemas.openxmlformats.org/officeDocument/2006/relationships/hyperlink" Target="https://fiscal.treasury.gov/debt-management/treasury-report-receivables-tror" TargetMode="External"/><Relationship Id="rId6" Type="http://schemas.openxmlformats.org/officeDocument/2006/relationships/hyperlink" Target="https://www.irs.gov/forms-pubs/about-form-1099-int" TargetMode="External"/><Relationship Id="rId5" Type="http://schemas.openxmlformats.org/officeDocument/2006/relationships/hyperlink" Target="https://www.irs.gov/forms-pubs/about-form-1099-misc" TargetMode="External"/><Relationship Id="rId4" Type="http://schemas.openxmlformats.org/officeDocument/2006/relationships/hyperlink" Target="https://tfx.treasury.gov/tfm/supplements/ussgl/ussgl-part-2" TargetMode="External"/><Relationship Id="rId9"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Y45"/>
  <sheetViews>
    <sheetView showGridLines="0" showRowColHeaders="0" tabSelected="1" zoomScale="80" zoomScaleNormal="80" workbookViewId="0">
      <pane ySplit="51" topLeftCell="A58" activePane="bottomLeft" state="frozen"/>
      <selection activeCell="A205" sqref="A205"/>
      <selection pane="bottomLeft" activeCell="A2" sqref="A2:M2"/>
    </sheetView>
  </sheetViews>
  <sheetFormatPr defaultColWidth="8.5703125" defaultRowHeight="14.25"/>
  <cols>
    <col min="1" max="1" width="80.7109375" style="39" customWidth="1"/>
    <col min="2" max="16384" width="8.5703125" style="39"/>
  </cols>
  <sheetData>
    <row r="1" spans="1:13" ht="150" customHeight="1">
      <c r="A1" s="43"/>
      <c r="B1" s="50"/>
      <c r="C1" s="50"/>
      <c r="D1" s="50"/>
      <c r="E1" s="50"/>
      <c r="F1" s="50"/>
      <c r="G1" s="50"/>
      <c r="H1" s="50"/>
      <c r="I1" s="50"/>
      <c r="J1" s="50"/>
      <c r="K1" s="50"/>
      <c r="L1" s="50"/>
      <c r="M1" s="50"/>
    </row>
    <row r="2" spans="1:13" ht="34.9" customHeight="1">
      <c r="A2" s="258" t="s">
        <v>0</v>
      </c>
      <c r="B2" s="258"/>
      <c r="C2" s="258"/>
      <c r="D2" s="258"/>
      <c r="E2" s="258"/>
      <c r="F2" s="258"/>
      <c r="G2" s="258"/>
      <c r="H2" s="258"/>
      <c r="I2" s="258"/>
      <c r="J2" s="258"/>
      <c r="K2" s="258"/>
      <c r="L2" s="258"/>
      <c r="M2" s="258"/>
    </row>
    <row r="3" spans="1:13" ht="10.15" customHeight="1">
      <c r="A3" s="50"/>
      <c r="B3" s="50"/>
      <c r="C3" s="50"/>
      <c r="D3" s="50"/>
      <c r="E3" s="50"/>
      <c r="F3" s="50"/>
      <c r="G3" s="50"/>
      <c r="H3" s="50"/>
      <c r="I3" s="50"/>
      <c r="J3" s="50"/>
      <c r="K3" s="50"/>
      <c r="L3" s="50"/>
      <c r="M3" s="50"/>
    </row>
    <row r="4" spans="1:13" ht="34.9" customHeight="1">
      <c r="A4" s="261" t="s">
        <v>1</v>
      </c>
      <c r="B4" s="258"/>
      <c r="C4" s="258"/>
      <c r="D4" s="258"/>
      <c r="E4" s="258"/>
      <c r="F4" s="258"/>
      <c r="G4" s="258"/>
      <c r="H4" s="258"/>
      <c r="I4" s="258"/>
      <c r="J4" s="258"/>
      <c r="K4" s="258"/>
      <c r="L4" s="258"/>
      <c r="M4" s="258"/>
    </row>
    <row r="8" spans="1:13" ht="38.25" customHeight="1">
      <c r="A8" s="50"/>
      <c r="B8" s="50"/>
      <c r="C8" s="50"/>
      <c r="D8" s="50"/>
      <c r="E8" s="50"/>
      <c r="F8" s="50"/>
      <c r="G8" s="50"/>
      <c r="H8" s="50"/>
      <c r="I8" s="50"/>
      <c r="J8" s="50"/>
      <c r="K8" s="50"/>
      <c r="L8" s="50"/>
      <c r="M8" s="50"/>
    </row>
    <row r="9" spans="1:13" ht="8.65" customHeight="1">
      <c r="A9" s="259"/>
      <c r="B9" s="260"/>
      <c r="C9" s="260"/>
      <c r="D9" s="260"/>
      <c r="E9" s="260"/>
      <c r="F9" s="260"/>
      <c r="G9" s="260"/>
      <c r="H9" s="260"/>
      <c r="I9" s="260"/>
      <c r="J9" s="260"/>
      <c r="K9" s="260"/>
      <c r="L9" s="260"/>
      <c r="M9" s="260"/>
    </row>
    <row r="11" spans="1:13" ht="14.85" customHeight="1">
      <c r="A11" s="74"/>
      <c r="B11" s="74"/>
      <c r="C11" s="74"/>
      <c r="D11" s="74"/>
      <c r="E11" s="74"/>
      <c r="F11" s="74"/>
      <c r="G11" s="74"/>
      <c r="H11" s="74"/>
      <c r="I11" s="74"/>
      <c r="J11" s="75"/>
      <c r="K11" s="75"/>
      <c r="L11" s="75"/>
      <c r="M11" s="75"/>
    </row>
    <row r="12" spans="1:13" ht="29.65" customHeight="1">
      <c r="A12" s="262"/>
      <c r="B12" s="263"/>
      <c r="C12" s="263"/>
      <c r="D12" s="263"/>
      <c r="E12" s="263"/>
      <c r="F12" s="263"/>
      <c r="G12" s="263"/>
      <c r="H12" s="263"/>
      <c r="I12" s="263"/>
      <c r="J12" s="263"/>
      <c r="K12" s="263"/>
      <c r="L12" s="50"/>
      <c r="M12" s="50"/>
    </row>
    <row r="13" spans="1:13" ht="14.85" customHeight="1">
      <c r="A13" s="44"/>
      <c r="B13" s="44"/>
      <c r="C13" s="44"/>
      <c r="D13" s="44"/>
      <c r="E13" s="44"/>
      <c r="F13" s="44"/>
      <c r="G13" s="44"/>
      <c r="H13" s="44"/>
      <c r="I13" s="44"/>
      <c r="J13" s="50"/>
      <c r="K13" s="50"/>
      <c r="L13" s="50"/>
      <c r="M13" s="50"/>
    </row>
    <row r="14" spans="1:13" ht="14.85" customHeight="1">
      <c r="A14" s="44"/>
      <c r="B14" s="44"/>
      <c r="C14" s="44"/>
      <c r="D14" s="44"/>
      <c r="E14" s="44"/>
      <c r="F14" s="44"/>
      <c r="G14" s="44"/>
      <c r="H14" s="44"/>
      <c r="I14" s="44"/>
      <c r="J14" s="50"/>
      <c r="K14" s="50"/>
      <c r="L14" s="50"/>
      <c r="M14" s="50"/>
    </row>
    <row r="15" spans="1:13" ht="14.85" customHeight="1">
      <c r="A15" s="44"/>
      <c r="B15" s="44"/>
      <c r="C15" s="44"/>
      <c r="D15" s="44"/>
      <c r="E15" s="44"/>
      <c r="F15" s="44"/>
      <c r="G15" s="44"/>
      <c r="H15" s="44"/>
      <c r="I15" s="44"/>
      <c r="J15" s="50"/>
      <c r="K15" s="50"/>
      <c r="L15" s="50"/>
      <c r="M15" s="50"/>
    </row>
    <row r="16" spans="1:13" ht="14.85" customHeight="1">
      <c r="A16" s="44"/>
      <c r="B16" s="44"/>
      <c r="C16" s="44"/>
      <c r="D16" s="44"/>
      <c r="E16" s="44"/>
      <c r="F16" s="44"/>
      <c r="G16" s="44"/>
      <c r="H16" s="44"/>
      <c r="I16" s="44"/>
      <c r="J16" s="50"/>
      <c r="K16" s="50"/>
      <c r="L16" s="50"/>
      <c r="M16" s="50"/>
    </row>
    <row r="17" spans="1:13" ht="14.85" customHeight="1">
      <c r="A17" s="44"/>
      <c r="B17" s="44"/>
      <c r="C17" s="44"/>
      <c r="D17" s="44"/>
      <c r="E17" s="44"/>
      <c r="F17" s="44"/>
      <c r="G17" s="44"/>
      <c r="H17" s="44"/>
      <c r="I17" s="44"/>
      <c r="J17" s="50"/>
      <c r="K17" s="50"/>
      <c r="L17" s="50"/>
      <c r="M17" s="50"/>
    </row>
    <row r="18" spans="1:13" ht="14.85" customHeight="1">
      <c r="A18" s="44"/>
      <c r="B18" s="44"/>
      <c r="C18" s="44"/>
      <c r="D18" s="44"/>
      <c r="E18" s="44"/>
      <c r="F18" s="44"/>
      <c r="G18" s="44"/>
      <c r="H18" s="44"/>
      <c r="I18" s="44"/>
      <c r="J18" s="50"/>
      <c r="K18" s="50"/>
      <c r="L18" s="50"/>
      <c r="M18" s="50"/>
    </row>
    <row r="19" spans="1:13" ht="14.85" customHeight="1">
      <c r="A19" s="44"/>
      <c r="B19" s="44"/>
      <c r="C19" s="44"/>
      <c r="D19" s="44"/>
      <c r="E19" s="44"/>
      <c r="F19" s="44"/>
      <c r="G19" s="44"/>
      <c r="H19" s="44"/>
      <c r="I19" s="44"/>
      <c r="J19" s="50"/>
      <c r="K19" s="50"/>
      <c r="L19" s="50"/>
      <c r="M19" s="50"/>
    </row>
    <row r="20" spans="1:13" ht="14.85" customHeight="1">
      <c r="A20" s="44"/>
      <c r="B20" s="44"/>
      <c r="C20" s="44"/>
      <c r="D20" s="44"/>
      <c r="E20" s="44"/>
      <c r="F20" s="44"/>
      <c r="G20" s="44"/>
      <c r="H20" s="44"/>
      <c r="I20" s="44"/>
      <c r="J20" s="50"/>
      <c r="K20" s="50"/>
      <c r="L20" s="50"/>
      <c r="M20" s="50"/>
    </row>
    <row r="21" spans="1:13" ht="14.85" customHeight="1">
      <c r="A21" s="44"/>
      <c r="B21" s="44"/>
      <c r="C21" s="44"/>
      <c r="D21" s="44"/>
      <c r="E21" s="44"/>
      <c r="F21" s="44"/>
      <c r="G21" s="44"/>
      <c r="H21" s="44"/>
      <c r="I21" s="44"/>
      <c r="J21" s="50"/>
      <c r="K21" s="50"/>
      <c r="L21" s="50"/>
      <c r="M21" s="50"/>
    </row>
    <row r="22" spans="1:13" ht="14.85" customHeight="1">
      <c r="A22" s="44"/>
      <c r="B22" s="44"/>
      <c r="C22" s="44"/>
      <c r="D22" s="44"/>
      <c r="E22" s="44"/>
      <c r="F22" s="44"/>
      <c r="G22" s="44"/>
      <c r="H22" s="44"/>
      <c r="I22" s="44"/>
      <c r="J22" s="50"/>
      <c r="K22" s="50"/>
      <c r="L22" s="50"/>
      <c r="M22" s="50"/>
    </row>
    <row r="23" spans="1:13" ht="14.85" customHeight="1">
      <c r="A23" s="44"/>
      <c r="B23" s="44"/>
      <c r="C23" s="44"/>
      <c r="D23" s="44"/>
      <c r="E23" s="44"/>
      <c r="F23" s="44"/>
      <c r="G23" s="44"/>
      <c r="H23" s="44"/>
      <c r="I23" s="44"/>
      <c r="J23" s="50"/>
      <c r="K23" s="50"/>
      <c r="L23" s="50"/>
      <c r="M23" s="50"/>
    </row>
    <row r="24" spans="1:13" ht="14.85" customHeight="1">
      <c r="A24" s="44"/>
      <c r="B24" s="44"/>
      <c r="C24" s="44"/>
      <c r="D24" s="44"/>
      <c r="E24" s="44"/>
      <c r="F24" s="44"/>
      <c r="G24" s="44"/>
      <c r="H24" s="44"/>
      <c r="I24" s="44"/>
      <c r="J24" s="50"/>
      <c r="K24" s="50"/>
      <c r="L24" s="50"/>
      <c r="M24" s="50"/>
    </row>
    <row r="25" spans="1:13" ht="14.85" customHeight="1">
      <c r="A25" s="44"/>
      <c r="B25" s="44"/>
      <c r="C25" s="44"/>
      <c r="D25" s="44"/>
      <c r="E25" s="44"/>
      <c r="F25" s="44"/>
      <c r="G25" s="44"/>
      <c r="H25" s="44"/>
      <c r="I25" s="44"/>
      <c r="J25" s="50"/>
      <c r="K25" s="50"/>
      <c r="L25" s="50"/>
      <c r="M25" s="50"/>
    </row>
    <row r="26" spans="1:13" ht="14.85" customHeight="1">
      <c r="A26" s="44"/>
      <c r="B26" s="44"/>
      <c r="C26" s="44"/>
      <c r="D26" s="44"/>
      <c r="E26" s="44"/>
      <c r="F26" s="44"/>
      <c r="G26" s="44"/>
      <c r="H26" s="44"/>
      <c r="I26" s="44"/>
      <c r="J26" s="50"/>
      <c r="K26" s="50"/>
      <c r="L26" s="50"/>
      <c r="M26" s="50"/>
    </row>
    <row r="27" spans="1:13" ht="14.85" customHeight="1">
      <c r="A27" s="44"/>
      <c r="B27" s="44"/>
      <c r="C27" s="44"/>
      <c r="D27" s="44"/>
      <c r="E27" s="44"/>
      <c r="F27" s="44"/>
      <c r="G27" s="44"/>
      <c r="H27" s="44"/>
      <c r="I27" s="44"/>
      <c r="J27" s="50"/>
      <c r="K27" s="50"/>
      <c r="L27" s="50"/>
      <c r="M27" s="50"/>
    </row>
    <row r="28" spans="1:13" ht="14.85" customHeight="1">
      <c r="A28" s="44"/>
      <c r="B28" s="44"/>
      <c r="C28" s="44"/>
      <c r="D28" s="44"/>
      <c r="E28" s="44"/>
      <c r="F28" s="44"/>
      <c r="G28" s="44"/>
      <c r="H28" s="44"/>
      <c r="I28" s="44"/>
      <c r="J28" s="50"/>
      <c r="K28" s="50"/>
      <c r="L28" s="50"/>
      <c r="M28" s="50"/>
    </row>
    <row r="29" spans="1:13" ht="14.85" customHeight="1">
      <c r="A29" s="44"/>
      <c r="B29" s="44"/>
      <c r="C29" s="44"/>
      <c r="D29" s="44"/>
      <c r="E29" s="44"/>
      <c r="F29" s="44"/>
      <c r="G29" s="44"/>
      <c r="H29" s="44"/>
      <c r="I29" s="44"/>
      <c r="J29" s="50"/>
      <c r="K29" s="50"/>
      <c r="L29" s="50"/>
      <c r="M29" s="50"/>
    </row>
    <row r="30" spans="1:13" ht="14.85" customHeight="1">
      <c r="A30" s="44"/>
      <c r="B30" s="44"/>
      <c r="C30" s="44"/>
      <c r="D30" s="44"/>
      <c r="E30" s="44"/>
      <c r="F30" s="44"/>
      <c r="G30" s="44"/>
      <c r="H30" s="44"/>
      <c r="I30" s="44"/>
      <c r="J30" s="50"/>
      <c r="K30" s="50"/>
      <c r="L30" s="50"/>
      <c r="M30" s="50"/>
    </row>
    <row r="31" spans="1:13" ht="14.85" customHeight="1">
      <c r="A31" s="44"/>
      <c r="B31" s="44"/>
      <c r="C31" s="44"/>
      <c r="D31" s="44"/>
      <c r="E31" s="44"/>
      <c r="F31" s="44"/>
      <c r="G31" s="44"/>
      <c r="H31" s="44"/>
      <c r="I31" s="44"/>
      <c r="J31" s="50"/>
      <c r="K31" s="50"/>
      <c r="L31" s="50"/>
      <c r="M31" s="50"/>
    </row>
    <row r="44" spans="7:25" ht="15.75">
      <c r="G44" s="256"/>
      <c r="H44" s="256"/>
      <c r="I44" s="256"/>
      <c r="J44" s="256"/>
      <c r="K44" s="256"/>
      <c r="L44" s="256"/>
      <c r="M44" s="256"/>
      <c r="N44" s="256"/>
      <c r="O44" s="256"/>
      <c r="P44" s="256"/>
      <c r="Q44" s="256"/>
      <c r="R44" s="256"/>
      <c r="S44" s="256"/>
      <c r="T44" s="256"/>
      <c r="U44" s="256"/>
      <c r="V44" s="256"/>
      <c r="W44" s="256"/>
      <c r="X44" s="256"/>
      <c r="Y44" s="256"/>
    </row>
    <row r="45" spans="7:25" ht="15.75">
      <c r="G45" s="257"/>
      <c r="H45" s="257"/>
      <c r="I45" s="257"/>
      <c r="J45" s="257"/>
      <c r="K45" s="257"/>
      <c r="L45" s="257"/>
      <c r="M45" s="257"/>
      <c r="N45" s="257"/>
      <c r="O45" s="257"/>
      <c r="P45" s="257"/>
      <c r="Q45" s="257"/>
      <c r="R45" s="257"/>
      <c r="S45" s="257"/>
      <c r="T45" s="257"/>
      <c r="U45" s="257"/>
      <c r="V45" s="257"/>
      <c r="W45" s="257"/>
      <c r="X45" s="257"/>
      <c r="Y45" s="257"/>
    </row>
  </sheetData>
  <mergeCells count="6">
    <mergeCell ref="G44:Y44"/>
    <mergeCell ref="G45:Y45"/>
    <mergeCell ref="A2:M2"/>
    <mergeCell ref="A9:M9"/>
    <mergeCell ref="A4:M4"/>
    <mergeCell ref="A12:K1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sheetPr>
  <dimension ref="A1:F49"/>
  <sheetViews>
    <sheetView showGridLines="0" showRowColHeaders="0" zoomScale="80" zoomScaleNormal="80" workbookViewId="0">
      <selection activeCell="A2" sqref="A2:B2"/>
    </sheetView>
  </sheetViews>
  <sheetFormatPr defaultRowHeight="15.75"/>
  <cols>
    <col min="1" max="1" width="10.5703125" style="127" customWidth="1"/>
    <col min="2" max="2" width="35.5703125" customWidth="1"/>
    <col min="3" max="3" width="70.5703125" customWidth="1"/>
    <col min="4" max="4" width="54.28515625" customWidth="1"/>
    <col min="5" max="5" width="20.5703125" customWidth="1"/>
    <col min="6" max="6" width="15.5703125" customWidth="1"/>
  </cols>
  <sheetData>
    <row r="1" spans="1:6" ht="109.9" customHeight="1">
      <c r="A1" s="126"/>
      <c r="B1" s="1"/>
      <c r="C1" s="2"/>
      <c r="D1" s="4"/>
      <c r="E1" s="4"/>
      <c r="F1" s="234"/>
    </row>
    <row r="2" spans="1:6" s="111" customFormat="1" ht="19.899999999999999" customHeight="1">
      <c r="A2" s="276" t="str">
        <f>A5</f>
        <v>Reimbursable Agreement Status</v>
      </c>
      <c r="B2" s="276"/>
      <c r="C2" s="112"/>
      <c r="D2" s="112"/>
      <c r="E2" s="112"/>
      <c r="F2" s="235"/>
    </row>
    <row r="3" spans="1:6" s="111" customFormat="1" ht="19.899999999999999" customHeight="1">
      <c r="A3" s="276" t="str">
        <f>'Cover '!A4</f>
        <v>Release FY2026</v>
      </c>
      <c r="B3" s="320"/>
      <c r="C3" s="112"/>
      <c r="D3" s="112"/>
      <c r="E3" s="112"/>
      <c r="F3" s="235"/>
    </row>
    <row r="4" spans="1:6" ht="10.15" customHeight="1" thickBot="1">
      <c r="A4" s="125"/>
      <c r="B4" s="87"/>
      <c r="C4" s="87"/>
      <c r="D4" s="87"/>
      <c r="E4" s="87"/>
      <c r="F4" s="236"/>
    </row>
    <row r="5" spans="1:6" ht="14.65" customHeight="1">
      <c r="A5" s="303" t="str">
        <f>'Core FS Pre-Built Reports List'!C14</f>
        <v>Reimbursable Agreement Status</v>
      </c>
      <c r="B5" s="304"/>
      <c r="C5" s="304"/>
      <c r="D5" s="304"/>
      <c r="E5" s="304"/>
      <c r="F5" s="305"/>
    </row>
    <row r="6" spans="1:6" ht="14.65" customHeight="1">
      <c r="A6" s="314"/>
      <c r="B6" s="315"/>
      <c r="C6" s="315"/>
      <c r="D6" s="315"/>
      <c r="E6" s="315"/>
      <c r="F6" s="316"/>
    </row>
    <row r="7" spans="1:6" ht="52.9" customHeight="1">
      <c r="A7" s="309" t="s">
        <v>210</v>
      </c>
      <c r="B7" s="310"/>
      <c r="C7" s="274" t="str">
        <f>'Core FS Pre-Built Reports List'!D14</f>
        <v>Provides intragovernmental reimbursable work agreement General Terms and Conditions (GT&amp;C), order, and performance information for the specified servicing agency, requesting agency, GT&amp;C  number/status(es)/date range, order number/status(es)/date range/TAS Main Account/project, and/or performance date range.</v>
      </c>
      <c r="D7" s="274"/>
      <c r="E7" s="274"/>
      <c r="F7" s="275"/>
    </row>
    <row r="8" spans="1:6" ht="230.65" customHeight="1">
      <c r="A8" s="309" t="s">
        <v>211</v>
      </c>
      <c r="B8" s="310"/>
      <c r="C8" s="311" t="s">
        <v>408</v>
      </c>
      <c r="D8" s="311"/>
      <c r="E8" s="311"/>
      <c r="F8" s="312"/>
    </row>
    <row r="9" spans="1:6" s="7" customFormat="1" ht="48" customHeight="1">
      <c r="A9" s="124" t="s">
        <v>213</v>
      </c>
      <c r="B9" s="247" t="s">
        <v>112</v>
      </c>
      <c r="C9" s="247" t="s">
        <v>114</v>
      </c>
      <c r="D9" s="247" t="s">
        <v>214</v>
      </c>
      <c r="E9" s="247" t="s">
        <v>118</v>
      </c>
      <c r="F9" s="248" t="s">
        <v>120</v>
      </c>
    </row>
    <row r="10" spans="1:6" s="7" customFormat="1" ht="54.6" customHeight="1">
      <c r="A10" s="120">
        <v>1</v>
      </c>
      <c r="B10" s="26" t="s">
        <v>409</v>
      </c>
      <c r="C10" s="26" t="s">
        <v>410</v>
      </c>
      <c r="D10" s="29" t="s">
        <v>411</v>
      </c>
      <c r="E10" s="95"/>
      <c r="F10" s="96"/>
    </row>
    <row r="11" spans="1:6" s="7" customFormat="1" ht="54.6" customHeight="1">
      <c r="A11" s="120">
        <v>2</v>
      </c>
      <c r="B11" s="26" t="s">
        <v>412</v>
      </c>
      <c r="C11" s="26" t="s">
        <v>413</v>
      </c>
      <c r="D11" s="29" t="s">
        <v>414</v>
      </c>
      <c r="E11" s="95"/>
      <c r="F11" s="96"/>
    </row>
    <row r="12" spans="1:6" ht="42.75">
      <c r="A12" s="120">
        <v>3</v>
      </c>
      <c r="B12" s="26" t="s">
        <v>415</v>
      </c>
      <c r="C12" s="26" t="s">
        <v>416</v>
      </c>
      <c r="D12" s="29" t="s">
        <v>417</v>
      </c>
      <c r="E12" s="95"/>
      <c r="F12" s="96"/>
    </row>
    <row r="13" spans="1:6" ht="28.5">
      <c r="A13" s="120">
        <v>4</v>
      </c>
      <c r="B13" s="26" t="s">
        <v>418</v>
      </c>
      <c r="C13" s="26" t="s">
        <v>419</v>
      </c>
      <c r="D13" s="29" t="s">
        <v>420</v>
      </c>
      <c r="E13" s="95"/>
      <c r="F13" s="96"/>
    </row>
    <row r="14" spans="1:6" ht="57">
      <c r="A14" s="120">
        <v>5</v>
      </c>
      <c r="B14" s="26" t="s">
        <v>421</v>
      </c>
      <c r="C14" s="26" t="s">
        <v>422</v>
      </c>
      <c r="D14" s="29" t="s">
        <v>423</v>
      </c>
      <c r="E14" s="95"/>
      <c r="F14" s="96"/>
    </row>
    <row r="15" spans="1:6" ht="28.5">
      <c r="A15" s="120">
        <v>6</v>
      </c>
      <c r="B15" s="26" t="s">
        <v>424</v>
      </c>
      <c r="C15" s="26" t="s">
        <v>425</v>
      </c>
      <c r="D15" s="29" t="s">
        <v>426</v>
      </c>
      <c r="E15" s="95"/>
      <c r="F15" s="96"/>
    </row>
    <row r="16" spans="1:6" ht="28.5">
      <c r="A16" s="120">
        <v>7</v>
      </c>
      <c r="B16" s="26" t="s">
        <v>427</v>
      </c>
      <c r="C16" s="26" t="s">
        <v>428</v>
      </c>
      <c r="D16" s="29" t="s">
        <v>429</v>
      </c>
      <c r="E16" s="95"/>
      <c r="F16" s="96"/>
    </row>
    <row r="17" spans="1:6" ht="28.5">
      <c r="A17" s="120">
        <v>8</v>
      </c>
      <c r="B17" s="242" t="s">
        <v>430</v>
      </c>
      <c r="C17" s="21" t="s">
        <v>431</v>
      </c>
      <c r="D17" s="29" t="s">
        <v>432</v>
      </c>
      <c r="E17" s="95"/>
      <c r="F17" s="96"/>
    </row>
    <row r="18" spans="1:6" ht="28.5">
      <c r="A18" s="120">
        <v>9</v>
      </c>
      <c r="B18" s="242" t="s">
        <v>433</v>
      </c>
      <c r="C18" s="242" t="s">
        <v>434</v>
      </c>
      <c r="D18" s="242" t="s">
        <v>435</v>
      </c>
      <c r="E18" s="29"/>
      <c r="F18" s="96"/>
    </row>
    <row r="19" spans="1:6" ht="28.5">
      <c r="A19" s="120">
        <v>10</v>
      </c>
      <c r="B19" s="242" t="s">
        <v>436</v>
      </c>
      <c r="C19" s="242" t="s">
        <v>437</v>
      </c>
      <c r="D19" s="242" t="s">
        <v>438</v>
      </c>
      <c r="E19" s="29"/>
      <c r="F19" s="96"/>
    </row>
    <row r="20" spans="1:6" ht="28.5">
      <c r="A20" s="120">
        <v>11</v>
      </c>
      <c r="B20" s="242" t="s">
        <v>439</v>
      </c>
      <c r="C20" s="242" t="s">
        <v>440</v>
      </c>
      <c r="D20" s="242" t="s">
        <v>441</v>
      </c>
      <c r="E20" s="29"/>
      <c r="F20" s="96"/>
    </row>
    <row r="21" spans="1:6" ht="28.5">
      <c r="A21" s="120">
        <v>12</v>
      </c>
      <c r="B21" s="29" t="s">
        <v>442</v>
      </c>
      <c r="C21" s="29" t="s">
        <v>443</v>
      </c>
      <c r="D21" s="242" t="s">
        <v>444</v>
      </c>
      <c r="E21" s="29"/>
      <c r="F21" s="96"/>
    </row>
    <row r="22" spans="1:6" ht="42.75">
      <c r="A22" s="120">
        <v>13</v>
      </c>
      <c r="B22" s="29" t="s">
        <v>445</v>
      </c>
      <c r="C22" s="29" t="s">
        <v>446</v>
      </c>
      <c r="D22" s="242" t="s">
        <v>447</v>
      </c>
      <c r="E22" s="29"/>
      <c r="F22" s="96"/>
    </row>
    <row r="23" spans="1:6" ht="28.5">
      <c r="A23" s="120">
        <v>14</v>
      </c>
      <c r="B23" s="29" t="s">
        <v>448</v>
      </c>
      <c r="C23" s="29" t="s">
        <v>449</v>
      </c>
      <c r="D23" s="242" t="s">
        <v>450</v>
      </c>
      <c r="E23" s="29"/>
      <c r="F23" s="96"/>
    </row>
    <row r="24" spans="1:6" ht="15">
      <c r="A24" s="120">
        <v>15</v>
      </c>
      <c r="B24" s="29" t="s">
        <v>451</v>
      </c>
      <c r="C24" s="242" t="s">
        <v>452</v>
      </c>
      <c r="D24" s="242" t="s">
        <v>453</v>
      </c>
      <c r="E24" s="29"/>
      <c r="F24" s="96"/>
    </row>
    <row r="25" spans="1:6" ht="15">
      <c r="A25" s="120">
        <v>16</v>
      </c>
      <c r="B25" s="29" t="s">
        <v>454</v>
      </c>
      <c r="C25" s="242" t="s">
        <v>455</v>
      </c>
      <c r="D25" s="242" t="s">
        <v>456</v>
      </c>
      <c r="E25" s="29"/>
      <c r="F25" s="96"/>
    </row>
    <row r="26" spans="1:6" ht="42.75">
      <c r="A26" s="120">
        <v>17</v>
      </c>
      <c r="B26" s="29" t="s">
        <v>457</v>
      </c>
      <c r="C26" s="242" t="s">
        <v>458</v>
      </c>
      <c r="D26" s="242" t="s">
        <v>459</v>
      </c>
      <c r="E26" s="29"/>
      <c r="F26" s="96"/>
    </row>
    <row r="27" spans="1:6" ht="42.75">
      <c r="A27" s="120">
        <v>18</v>
      </c>
      <c r="B27" s="29" t="s">
        <v>460</v>
      </c>
      <c r="C27" s="242" t="s">
        <v>461</v>
      </c>
      <c r="D27" s="242" t="s">
        <v>462</v>
      </c>
      <c r="E27" s="29"/>
      <c r="F27" s="96"/>
    </row>
    <row r="28" spans="1:6" ht="42.75">
      <c r="A28" s="120">
        <v>19</v>
      </c>
      <c r="B28" s="29" t="s">
        <v>463</v>
      </c>
      <c r="C28" s="29" t="s">
        <v>464</v>
      </c>
      <c r="D28" s="26" t="s">
        <v>241</v>
      </c>
      <c r="E28" s="29"/>
      <c r="F28" s="96"/>
    </row>
    <row r="29" spans="1:6" ht="42.75">
      <c r="A29" s="120">
        <v>20</v>
      </c>
      <c r="B29" s="29" t="s">
        <v>465</v>
      </c>
      <c r="C29" s="242" t="s">
        <v>466</v>
      </c>
      <c r="D29" s="242" t="s">
        <v>275</v>
      </c>
      <c r="E29" s="29"/>
      <c r="F29" s="96"/>
    </row>
    <row r="30" spans="1:6" ht="42.75">
      <c r="A30" s="120">
        <v>21</v>
      </c>
      <c r="B30" s="29" t="s">
        <v>467</v>
      </c>
      <c r="C30" s="29" t="s">
        <v>468</v>
      </c>
      <c r="D30" s="242" t="s">
        <v>469</v>
      </c>
      <c r="E30" s="29"/>
      <c r="F30" s="96"/>
    </row>
    <row r="31" spans="1:6" ht="42.75">
      <c r="A31" s="120">
        <v>22</v>
      </c>
      <c r="B31" s="242" t="s">
        <v>470</v>
      </c>
      <c r="C31" s="242" t="s">
        <v>471</v>
      </c>
      <c r="D31" s="242" t="s">
        <v>472</v>
      </c>
      <c r="E31" s="95"/>
      <c r="F31" s="96"/>
    </row>
    <row r="32" spans="1:6" ht="42.75">
      <c r="A32" s="120">
        <v>23</v>
      </c>
      <c r="B32" s="29" t="s">
        <v>473</v>
      </c>
      <c r="C32" s="242" t="s">
        <v>474</v>
      </c>
      <c r="D32" s="242" t="s">
        <v>475</v>
      </c>
      <c r="E32" s="95"/>
      <c r="F32" s="96"/>
    </row>
    <row r="33" spans="1:6" ht="42.75">
      <c r="A33" s="120">
        <v>24</v>
      </c>
      <c r="B33" s="29" t="s">
        <v>476</v>
      </c>
      <c r="C33" s="242" t="s">
        <v>477</v>
      </c>
      <c r="D33" s="242" t="s">
        <v>478</v>
      </c>
      <c r="E33" s="95"/>
      <c r="F33" s="96"/>
    </row>
    <row r="34" spans="1:6" ht="42.75">
      <c r="A34" s="120">
        <v>25</v>
      </c>
      <c r="B34" s="242" t="s">
        <v>479</v>
      </c>
      <c r="C34" s="242" t="s">
        <v>480</v>
      </c>
      <c r="D34" s="242" t="s">
        <v>481</v>
      </c>
      <c r="E34" s="95"/>
      <c r="F34" s="96"/>
    </row>
    <row r="35" spans="1:6" ht="42.75">
      <c r="A35" s="120">
        <v>26</v>
      </c>
      <c r="B35" s="242" t="s">
        <v>482</v>
      </c>
      <c r="C35" s="26" t="s">
        <v>483</v>
      </c>
      <c r="D35" s="26" t="s">
        <v>484</v>
      </c>
      <c r="E35" s="95"/>
      <c r="F35" s="96"/>
    </row>
    <row r="36" spans="1:6" ht="42.75">
      <c r="A36" s="120">
        <v>27</v>
      </c>
      <c r="B36" s="242" t="s">
        <v>485</v>
      </c>
      <c r="C36" s="26" t="s">
        <v>486</v>
      </c>
      <c r="D36" s="26" t="s">
        <v>484</v>
      </c>
      <c r="E36" s="95"/>
      <c r="F36" s="96"/>
    </row>
    <row r="37" spans="1:6" ht="42.75">
      <c r="A37" s="120">
        <v>28</v>
      </c>
      <c r="B37" s="242" t="s">
        <v>487</v>
      </c>
      <c r="C37" s="26" t="s">
        <v>488</v>
      </c>
      <c r="D37" s="242" t="s">
        <v>484</v>
      </c>
      <c r="E37" s="95"/>
      <c r="F37" s="96"/>
    </row>
    <row r="38" spans="1:6" ht="42.75">
      <c r="A38" s="120">
        <v>29</v>
      </c>
      <c r="B38" s="242" t="s">
        <v>489</v>
      </c>
      <c r="C38" s="26" t="s">
        <v>490</v>
      </c>
      <c r="D38" s="242" t="s">
        <v>484</v>
      </c>
      <c r="E38" s="95"/>
      <c r="F38" s="96"/>
    </row>
    <row r="39" spans="1:6" ht="42.75">
      <c r="A39" s="120">
        <v>30</v>
      </c>
      <c r="B39" s="242" t="s">
        <v>491</v>
      </c>
      <c r="C39" s="26" t="s">
        <v>492</v>
      </c>
      <c r="D39" s="242" t="s">
        <v>484</v>
      </c>
      <c r="E39" s="95"/>
      <c r="F39" s="96"/>
    </row>
    <row r="40" spans="1:6" s="82" customFormat="1" ht="42.75">
      <c r="A40" s="120">
        <v>31</v>
      </c>
      <c r="B40" s="242" t="s">
        <v>493</v>
      </c>
      <c r="C40" s="242" t="s">
        <v>494</v>
      </c>
      <c r="D40" s="242"/>
      <c r="E40" s="242"/>
      <c r="F40" s="96" t="s">
        <v>256</v>
      </c>
    </row>
    <row r="41" spans="1:6" s="82" customFormat="1" ht="42.75">
      <c r="A41" s="120">
        <v>32</v>
      </c>
      <c r="B41" s="242" t="s">
        <v>495</v>
      </c>
      <c r="C41" s="242" t="s">
        <v>496</v>
      </c>
      <c r="D41" s="242"/>
      <c r="E41" s="242"/>
      <c r="F41" s="96" t="s">
        <v>256</v>
      </c>
    </row>
    <row r="42" spans="1:6" s="82" customFormat="1" ht="42.75">
      <c r="A42" s="120">
        <v>33</v>
      </c>
      <c r="B42" s="242" t="s">
        <v>497</v>
      </c>
      <c r="C42" s="242" t="s">
        <v>498</v>
      </c>
      <c r="D42" s="242"/>
      <c r="E42" s="242"/>
      <c r="F42" s="96" t="s">
        <v>256</v>
      </c>
    </row>
    <row r="43" spans="1:6" s="82" customFormat="1" ht="42.75">
      <c r="A43" s="120">
        <v>34</v>
      </c>
      <c r="B43" s="242" t="s">
        <v>499</v>
      </c>
      <c r="C43" s="242" t="s">
        <v>500</v>
      </c>
      <c r="D43" s="242"/>
      <c r="E43" s="242"/>
      <c r="F43" s="96" t="s">
        <v>256</v>
      </c>
    </row>
    <row r="44" spans="1:6" s="82" customFormat="1" ht="42.75">
      <c r="A44" s="120">
        <v>35</v>
      </c>
      <c r="B44" s="242" t="s">
        <v>501</v>
      </c>
      <c r="C44" s="242" t="s">
        <v>502</v>
      </c>
      <c r="D44" s="242"/>
      <c r="E44" s="242"/>
      <c r="F44" s="96" t="s">
        <v>256</v>
      </c>
    </row>
    <row r="45" spans="1:6" ht="42.75">
      <c r="A45" s="120">
        <v>36</v>
      </c>
      <c r="B45" s="242" t="s">
        <v>503</v>
      </c>
      <c r="C45" s="242" t="s">
        <v>504</v>
      </c>
      <c r="D45" s="242"/>
      <c r="E45" s="95"/>
      <c r="F45" s="96" t="s">
        <v>256</v>
      </c>
    </row>
    <row r="46" spans="1:6" ht="57">
      <c r="A46" s="120">
        <v>37</v>
      </c>
      <c r="B46" s="242" t="s">
        <v>505</v>
      </c>
      <c r="C46" s="242" t="s">
        <v>506</v>
      </c>
      <c r="D46" s="242"/>
      <c r="E46" s="95"/>
      <c r="F46" s="96" t="s">
        <v>256</v>
      </c>
    </row>
    <row r="47" spans="1:6" ht="57">
      <c r="A47" s="120">
        <v>38</v>
      </c>
      <c r="B47" s="242" t="s">
        <v>507</v>
      </c>
      <c r="C47" s="242" t="s">
        <v>508</v>
      </c>
      <c r="D47" s="242"/>
      <c r="E47" s="95"/>
      <c r="F47" s="96" t="s">
        <v>256</v>
      </c>
    </row>
    <row r="48" spans="1:6" ht="42.75">
      <c r="A48" s="120">
        <v>39</v>
      </c>
      <c r="B48" s="242" t="s">
        <v>509</v>
      </c>
      <c r="C48" s="242" t="s">
        <v>510</v>
      </c>
      <c r="D48" s="242"/>
      <c r="E48" s="95"/>
      <c r="F48" s="96" t="s">
        <v>256</v>
      </c>
    </row>
    <row r="49" spans="1:6" ht="42.75">
      <c r="A49" s="120">
        <v>40</v>
      </c>
      <c r="B49" s="242" t="s">
        <v>511</v>
      </c>
      <c r="C49" s="242" t="s">
        <v>512</v>
      </c>
      <c r="D49" s="242"/>
      <c r="E49" s="95"/>
      <c r="F49" s="96" t="s">
        <v>256</v>
      </c>
    </row>
  </sheetData>
  <mergeCells count="7">
    <mergeCell ref="A8:B8"/>
    <mergeCell ref="C8:F8"/>
    <mergeCell ref="A2:B2"/>
    <mergeCell ref="A5:F6"/>
    <mergeCell ref="A7:B7"/>
    <mergeCell ref="C7:F7"/>
    <mergeCell ref="A3:B3"/>
  </mergeCells>
  <conditionalFormatting sqref="D29">
    <cfRule type="duplicateValues" dxfId="16" priority="6"/>
  </conditionalFormatting>
  <conditionalFormatting sqref="D37">
    <cfRule type="duplicateValues" dxfId="15" priority="4"/>
  </conditionalFormatting>
  <conditionalFormatting sqref="D38">
    <cfRule type="duplicateValues" dxfId="14" priority="3"/>
  </conditionalFormatting>
  <conditionalFormatting sqref="D39">
    <cfRule type="duplicateValues" dxfId="13" priority="2"/>
  </conditionalFormatting>
  <conditionalFormatting sqref="D45 D31:D32">
    <cfRule type="duplicateValues" dxfId="12" priority="18"/>
  </conditionalFormatting>
  <conditionalFormatting sqref="D46">
    <cfRule type="duplicateValues" dxfId="11" priority="10"/>
  </conditionalFormatting>
  <conditionalFormatting sqref="D47">
    <cfRule type="duplicateValues" dxfId="10" priority="9"/>
  </conditionalFormatting>
  <conditionalFormatting sqref="D48">
    <cfRule type="duplicateValues" dxfId="9" priority="8"/>
  </conditionalFormatting>
  <conditionalFormatting sqref="D49">
    <cfRule type="duplicateValues" dxfId="8" priority="7"/>
  </conditionalFormatting>
  <pageMargins left="0.7" right="0.7" top="0.75" bottom="0.75" header="0.3" footer="0.3"/>
  <pageSetup orientation="portrait" horizontalDpi="200" verticalDpi="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3"/>
  </sheetPr>
  <dimension ref="A1:F30"/>
  <sheetViews>
    <sheetView showGridLines="0" showRowColHeaders="0" zoomScale="80" zoomScaleNormal="80" workbookViewId="0">
      <selection activeCell="A2" sqref="A2:B2"/>
    </sheetView>
  </sheetViews>
  <sheetFormatPr defaultRowHeight="15.75"/>
  <cols>
    <col min="1" max="1" width="10.5703125" style="127" customWidth="1"/>
    <col min="2" max="2" width="35.5703125" customWidth="1"/>
    <col min="3" max="3" width="70.5703125" customWidth="1"/>
    <col min="4" max="4" width="44.28515625" customWidth="1"/>
    <col min="5" max="5" width="20.5703125" customWidth="1"/>
    <col min="6" max="6" width="15.5703125" customWidth="1"/>
  </cols>
  <sheetData>
    <row r="1" spans="1:6" ht="109.9" customHeight="1">
      <c r="A1" s="126"/>
      <c r="B1" s="1"/>
      <c r="C1" s="2"/>
      <c r="D1" s="4"/>
      <c r="E1" s="4"/>
      <c r="F1" s="234"/>
    </row>
    <row r="2" spans="1:6" s="111" customFormat="1" ht="19.899999999999999" customHeight="1">
      <c r="A2" s="276" t="str">
        <f>A5</f>
        <v>Reimbursable Agreement Analysis</v>
      </c>
      <c r="B2" s="276"/>
      <c r="C2" s="112"/>
      <c r="D2" s="112"/>
      <c r="E2" s="112"/>
      <c r="F2" s="235"/>
    </row>
    <row r="3" spans="1:6" s="111" customFormat="1" ht="19.899999999999999" customHeight="1">
      <c r="A3" s="276" t="str">
        <f>'Cover '!A4</f>
        <v>Release FY2026</v>
      </c>
      <c r="B3" s="320"/>
      <c r="C3" s="112"/>
      <c r="D3" s="112"/>
      <c r="E3" s="112"/>
      <c r="F3" s="235"/>
    </row>
    <row r="4" spans="1:6" ht="10.15" customHeight="1" thickBot="1">
      <c r="A4" s="125"/>
      <c r="B4" s="87"/>
      <c r="C4" s="87"/>
      <c r="D4" s="87"/>
      <c r="E4" s="87"/>
      <c r="F4" s="236"/>
    </row>
    <row r="5" spans="1:6" ht="14.65" customHeight="1">
      <c r="A5" s="277" t="str">
        <f>'Core FS Pre-Built Reports List'!C15</f>
        <v>Reimbursable Agreement Analysis</v>
      </c>
      <c r="B5" s="278"/>
      <c r="C5" s="278"/>
      <c r="D5" s="278"/>
      <c r="E5" s="278"/>
      <c r="F5" s="280"/>
    </row>
    <row r="6" spans="1:6" ht="14.65" customHeight="1">
      <c r="A6" s="325"/>
      <c r="B6" s="326"/>
      <c r="C6" s="326"/>
      <c r="D6" s="326"/>
      <c r="E6" s="326"/>
      <c r="F6" s="327"/>
    </row>
    <row r="7" spans="1:6" ht="36" customHeight="1">
      <c r="A7" s="309" t="s">
        <v>210</v>
      </c>
      <c r="B7" s="310"/>
      <c r="C7" s="270" t="str">
        <f>'Core FS Pre-Built Reports List'!D15</f>
        <v>Provides intragovernmental reimbursable work commitment, obligation, and expenditure information for the specified servicing agency, requesting agency, accounting classification(s), agreement/order status(es), and accounting period(s).</v>
      </c>
      <c r="D7" s="270"/>
      <c r="E7" s="270"/>
      <c r="F7" s="271"/>
    </row>
    <row r="8" spans="1:6" ht="196.15" customHeight="1">
      <c r="A8" s="309" t="s">
        <v>211</v>
      </c>
      <c r="B8" s="310"/>
      <c r="C8" s="323" t="s">
        <v>513</v>
      </c>
      <c r="D8" s="323"/>
      <c r="E8" s="323"/>
      <c r="F8" s="324"/>
    </row>
    <row r="9" spans="1:6" s="7" customFormat="1" ht="54" customHeight="1">
      <c r="A9" s="246" t="s">
        <v>213</v>
      </c>
      <c r="B9" s="247" t="s">
        <v>112</v>
      </c>
      <c r="C9" s="247" t="s">
        <v>114</v>
      </c>
      <c r="D9" s="247" t="s">
        <v>214</v>
      </c>
      <c r="E9" s="247" t="s">
        <v>118</v>
      </c>
      <c r="F9" s="248" t="s">
        <v>120</v>
      </c>
    </row>
    <row r="10" spans="1:6" ht="28.5">
      <c r="A10" s="120">
        <v>1</v>
      </c>
      <c r="B10" s="26" t="s">
        <v>409</v>
      </c>
      <c r="C10" s="26" t="s">
        <v>410</v>
      </c>
      <c r="D10" s="48" t="s">
        <v>411</v>
      </c>
      <c r="E10" s="20"/>
      <c r="F10" s="55"/>
    </row>
    <row r="11" spans="1:6" ht="42.75">
      <c r="A11" s="120">
        <v>2</v>
      </c>
      <c r="B11" s="26" t="s">
        <v>415</v>
      </c>
      <c r="C11" s="26" t="s">
        <v>416</v>
      </c>
      <c r="D11" s="48" t="s">
        <v>417</v>
      </c>
      <c r="E11" s="20"/>
      <c r="F11" s="55"/>
    </row>
    <row r="12" spans="1:6" s="7" customFormat="1" ht="42.75">
      <c r="A12" s="120">
        <v>3</v>
      </c>
      <c r="B12" s="26" t="s">
        <v>221</v>
      </c>
      <c r="C12" s="26" t="s">
        <v>222</v>
      </c>
      <c r="D12" s="48" t="s">
        <v>223</v>
      </c>
      <c r="E12" s="48"/>
      <c r="F12" s="56"/>
    </row>
    <row r="13" spans="1:6" ht="99.75" customHeight="1">
      <c r="A13" s="120">
        <v>4</v>
      </c>
      <c r="B13" s="242" t="s">
        <v>224</v>
      </c>
      <c r="C13" s="21" t="s">
        <v>344</v>
      </c>
      <c r="D13" s="48" t="s">
        <v>226</v>
      </c>
      <c r="E13" s="19"/>
      <c r="F13" s="55"/>
    </row>
    <row r="14" spans="1:6" ht="42.75">
      <c r="A14" s="120">
        <v>5</v>
      </c>
      <c r="B14" s="242" t="s">
        <v>227</v>
      </c>
      <c r="C14" s="21" t="s">
        <v>345</v>
      </c>
      <c r="D14" s="23" t="s">
        <v>229</v>
      </c>
      <c r="E14" s="19"/>
      <c r="F14" s="55"/>
    </row>
    <row r="15" spans="1:6" s="6" customFormat="1" ht="42.75">
      <c r="A15" s="120">
        <v>6</v>
      </c>
      <c r="B15" s="242" t="s">
        <v>230</v>
      </c>
      <c r="C15" s="29" t="s">
        <v>346</v>
      </c>
      <c r="D15" s="19" t="s">
        <v>232</v>
      </c>
      <c r="E15" s="239"/>
      <c r="F15" s="56"/>
    </row>
    <row r="16" spans="1:6" s="6" customFormat="1" ht="50.85" customHeight="1">
      <c r="A16" s="120">
        <v>7</v>
      </c>
      <c r="B16" s="29" t="s">
        <v>233</v>
      </c>
      <c r="C16" s="242" t="s">
        <v>234</v>
      </c>
      <c r="D16" s="22" t="s">
        <v>235</v>
      </c>
      <c r="E16" s="239"/>
      <c r="F16" s="56"/>
    </row>
    <row r="17" spans="1:6" ht="42.75">
      <c r="A17" s="120">
        <v>8</v>
      </c>
      <c r="B17" s="243" t="s">
        <v>236</v>
      </c>
      <c r="C17" s="29" t="s">
        <v>237</v>
      </c>
      <c r="D17" s="22" t="s">
        <v>238</v>
      </c>
      <c r="E17" s="239"/>
      <c r="F17" s="55"/>
    </row>
    <row r="18" spans="1:6" ht="42.75">
      <c r="A18" s="120">
        <v>9</v>
      </c>
      <c r="B18" s="29" t="s">
        <v>239</v>
      </c>
      <c r="C18" s="29" t="s">
        <v>347</v>
      </c>
      <c r="D18" s="22" t="s">
        <v>241</v>
      </c>
      <c r="E18" s="239"/>
      <c r="F18" s="28"/>
    </row>
    <row r="19" spans="1:6" ht="71.25">
      <c r="A19" s="120">
        <v>10</v>
      </c>
      <c r="B19" s="29" t="s">
        <v>273</v>
      </c>
      <c r="C19" s="242" t="s">
        <v>348</v>
      </c>
      <c r="D19" s="242" t="s">
        <v>275</v>
      </c>
      <c r="E19" s="239"/>
      <c r="F19" s="28"/>
    </row>
    <row r="20" spans="1:6" ht="71.25">
      <c r="A20" s="120">
        <v>11</v>
      </c>
      <c r="B20" s="26" t="s">
        <v>514</v>
      </c>
      <c r="C20" s="26" t="s">
        <v>515</v>
      </c>
      <c r="D20" s="48" t="s">
        <v>423</v>
      </c>
      <c r="E20" s="20"/>
      <c r="F20" s="55"/>
    </row>
    <row r="21" spans="1:6" ht="42.75">
      <c r="A21" s="120">
        <v>12</v>
      </c>
      <c r="B21" s="26" t="s">
        <v>516</v>
      </c>
      <c r="C21" s="26" t="s">
        <v>517</v>
      </c>
      <c r="D21" s="48" t="s">
        <v>426</v>
      </c>
      <c r="E21" s="20"/>
      <c r="F21" s="55"/>
    </row>
    <row r="22" spans="1:6" ht="28.5">
      <c r="A22" s="120">
        <v>13</v>
      </c>
      <c r="B22" s="26" t="s">
        <v>518</v>
      </c>
      <c r="C22" s="26" t="s">
        <v>519</v>
      </c>
      <c r="D22" s="48" t="s">
        <v>429</v>
      </c>
      <c r="E22" s="20"/>
      <c r="F22" s="55"/>
    </row>
    <row r="23" spans="1:6" ht="42.75">
      <c r="A23" s="120">
        <v>14</v>
      </c>
      <c r="B23" s="29" t="s">
        <v>520</v>
      </c>
      <c r="C23" s="29" t="s">
        <v>521</v>
      </c>
      <c r="D23" s="242" t="s">
        <v>444</v>
      </c>
      <c r="E23" s="48"/>
      <c r="F23" s="55"/>
    </row>
    <row r="24" spans="1:6" ht="42.75">
      <c r="A24" s="120">
        <v>15</v>
      </c>
      <c r="B24" s="29" t="s">
        <v>522</v>
      </c>
      <c r="C24" s="29" t="s">
        <v>523</v>
      </c>
      <c r="D24" s="242" t="s">
        <v>447</v>
      </c>
      <c r="E24" s="48"/>
      <c r="F24" s="55"/>
    </row>
    <row r="25" spans="1:6" ht="42.75">
      <c r="A25" s="120">
        <v>16</v>
      </c>
      <c r="B25" s="29" t="s">
        <v>524</v>
      </c>
      <c r="C25" s="29" t="s">
        <v>525</v>
      </c>
      <c r="D25" s="242" t="s">
        <v>450</v>
      </c>
      <c r="E25" s="48"/>
      <c r="F25" s="55"/>
    </row>
    <row r="26" spans="1:6" ht="85.5">
      <c r="A26" s="120">
        <v>17</v>
      </c>
      <c r="B26" s="242" t="s">
        <v>215</v>
      </c>
      <c r="C26" s="242" t="s">
        <v>526</v>
      </c>
      <c r="D26" s="242" t="s">
        <v>217</v>
      </c>
      <c r="E26" s="48"/>
      <c r="F26" s="55"/>
    </row>
    <row r="27" spans="1:6" ht="42.75">
      <c r="A27" s="120">
        <v>18</v>
      </c>
      <c r="B27" s="242" t="s">
        <v>527</v>
      </c>
      <c r="C27" s="26" t="s">
        <v>528</v>
      </c>
      <c r="D27" s="27" t="s">
        <v>324</v>
      </c>
      <c r="E27" s="48"/>
      <c r="F27" s="55"/>
    </row>
    <row r="28" spans="1:6" ht="42.75">
      <c r="A28" s="120">
        <v>19</v>
      </c>
      <c r="B28" s="242" t="s">
        <v>529</v>
      </c>
      <c r="C28" s="26" t="s">
        <v>530</v>
      </c>
      <c r="D28" s="27" t="s">
        <v>324</v>
      </c>
      <c r="E28" s="62"/>
      <c r="F28" s="55"/>
    </row>
    <row r="29" spans="1:6" ht="42.75">
      <c r="A29" s="120">
        <v>20</v>
      </c>
      <c r="B29" s="242" t="s">
        <v>531</v>
      </c>
      <c r="C29" s="26" t="s">
        <v>532</v>
      </c>
      <c r="D29" s="27" t="s">
        <v>324</v>
      </c>
      <c r="E29" s="62"/>
      <c r="F29" s="55"/>
    </row>
    <row r="30" spans="1:6" ht="57.75" thickBot="1">
      <c r="A30" s="121">
        <v>21</v>
      </c>
      <c r="B30" s="38" t="s">
        <v>533</v>
      </c>
      <c r="C30" s="38" t="s">
        <v>534</v>
      </c>
      <c r="D30" s="241"/>
      <c r="E30" s="89"/>
      <c r="F30" s="57" t="s">
        <v>256</v>
      </c>
    </row>
  </sheetData>
  <mergeCells count="7">
    <mergeCell ref="A8:B8"/>
    <mergeCell ref="C8:F8"/>
    <mergeCell ref="A2:B2"/>
    <mergeCell ref="A5:F6"/>
    <mergeCell ref="A7:B7"/>
    <mergeCell ref="C7:F7"/>
    <mergeCell ref="A3:B3"/>
  </mergeCells>
  <conditionalFormatting sqref="D19">
    <cfRule type="duplicateValues" dxfId="7" priority="2"/>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sheetPr>
  <dimension ref="A1:H37"/>
  <sheetViews>
    <sheetView showGridLines="0" showRowColHeaders="0" zoomScale="80" zoomScaleNormal="80" workbookViewId="0">
      <selection activeCell="A2" sqref="A2:B2"/>
    </sheetView>
  </sheetViews>
  <sheetFormatPr defaultColWidth="9.28515625" defaultRowHeight="15"/>
  <cols>
    <col min="1" max="1" width="13" style="128" customWidth="1"/>
    <col min="2" max="2" width="35.5703125" style="31" customWidth="1"/>
    <col min="3" max="3" width="70.5703125" style="31" customWidth="1"/>
    <col min="4" max="4" width="44.5703125" style="31" customWidth="1"/>
    <col min="5" max="5" width="20.5703125" style="31" customWidth="1"/>
    <col min="6" max="6" width="15.5703125" style="31" customWidth="1"/>
    <col min="7" max="16384" width="9.28515625" style="31"/>
  </cols>
  <sheetData>
    <row r="1" spans="1:7" ht="109.9" customHeight="1">
      <c r="A1" s="122"/>
      <c r="B1" s="85"/>
      <c r="C1" s="40"/>
      <c r="D1" s="54"/>
      <c r="E1" s="54"/>
      <c r="F1" s="228"/>
      <c r="G1" s="65"/>
    </row>
    <row r="2" spans="1:7" s="114" customFormat="1" ht="19.899999999999999" customHeight="1">
      <c r="A2" s="276" t="str">
        <f>A5</f>
        <v>Dunning Notice</v>
      </c>
      <c r="B2" s="276"/>
      <c r="C2" s="112"/>
      <c r="D2" s="112"/>
      <c r="E2" s="112"/>
      <c r="F2" s="237"/>
    </row>
    <row r="3" spans="1:7" s="114" customFormat="1" ht="19.899999999999999" customHeight="1">
      <c r="A3" s="276" t="str">
        <f>'Cover '!A4</f>
        <v>Release FY2026</v>
      </c>
      <c r="B3" s="320"/>
      <c r="C3" s="112"/>
      <c r="D3" s="112"/>
      <c r="E3" s="112"/>
      <c r="F3" s="237"/>
    </row>
    <row r="4" spans="1:7" s="65" customFormat="1" ht="10.15" customHeight="1" thickBot="1">
      <c r="A4" s="125"/>
      <c r="B4" s="87"/>
      <c r="C4" s="87"/>
      <c r="D4" s="87"/>
      <c r="E4" s="87"/>
      <c r="F4" s="236"/>
    </row>
    <row r="5" spans="1:7" s="65" customFormat="1" ht="14.65" customHeight="1">
      <c r="A5" s="303" t="str">
        <f>'Core FS Pre-Built Reports List'!C16</f>
        <v>Dunning Notice</v>
      </c>
      <c r="B5" s="304"/>
      <c r="C5" s="304"/>
      <c r="D5" s="304"/>
      <c r="E5" s="304"/>
      <c r="F5" s="305"/>
    </row>
    <row r="6" spans="1:7" s="65" customFormat="1" ht="14.65" customHeight="1">
      <c r="A6" s="314"/>
      <c r="B6" s="315"/>
      <c r="C6" s="315"/>
      <c r="D6" s="315"/>
      <c r="E6" s="315"/>
      <c r="F6" s="316"/>
    </row>
    <row r="7" spans="1:7" ht="36" customHeight="1">
      <c r="A7" s="309" t="s">
        <v>210</v>
      </c>
      <c r="B7" s="310"/>
      <c r="C7" s="270" t="str">
        <f>'Core FS Pre-Built Reports List'!D16</f>
        <v xml:space="preserve">Provides a standard dunning notice for the specified receivable party (debtor). </v>
      </c>
      <c r="D7" s="270"/>
      <c r="E7" s="270"/>
      <c r="F7" s="271"/>
      <c r="G7" s="65"/>
    </row>
    <row r="8" spans="1:7" ht="46.5" customHeight="1">
      <c r="A8" s="309" t="s">
        <v>211</v>
      </c>
      <c r="B8" s="310"/>
      <c r="C8" s="311" t="s">
        <v>535</v>
      </c>
      <c r="D8" s="311"/>
      <c r="E8" s="311"/>
      <c r="F8" s="312"/>
      <c r="G8" s="65"/>
    </row>
    <row r="9" spans="1:7" s="32" customFormat="1" ht="48" customHeight="1">
      <c r="A9" s="246" t="s">
        <v>213</v>
      </c>
      <c r="B9" s="247" t="s">
        <v>112</v>
      </c>
      <c r="C9" s="247" t="s">
        <v>114</v>
      </c>
      <c r="D9" s="247" t="s">
        <v>214</v>
      </c>
      <c r="E9" s="247" t="s">
        <v>118</v>
      </c>
      <c r="F9" s="248" t="s">
        <v>120</v>
      </c>
      <c r="G9" s="209"/>
    </row>
    <row r="10" spans="1:7" ht="114">
      <c r="A10" s="120">
        <v>1</v>
      </c>
      <c r="B10" s="242" t="s">
        <v>287</v>
      </c>
      <c r="C10" s="26" t="s">
        <v>536</v>
      </c>
      <c r="D10" s="19" t="s">
        <v>537</v>
      </c>
      <c r="E10" s="22"/>
      <c r="F10" s="55"/>
      <c r="G10" s="65"/>
    </row>
    <row r="11" spans="1:7" ht="42.75">
      <c r="A11" s="120">
        <v>2</v>
      </c>
      <c r="B11" s="242" t="s">
        <v>538</v>
      </c>
      <c r="C11" s="26" t="s">
        <v>539</v>
      </c>
      <c r="D11" s="242" t="s">
        <v>540</v>
      </c>
      <c r="E11" s="22"/>
      <c r="F11" s="55"/>
      <c r="G11" s="65"/>
    </row>
    <row r="12" spans="1:7" ht="42.75">
      <c r="A12" s="120">
        <v>3</v>
      </c>
      <c r="B12" s="26" t="s">
        <v>541</v>
      </c>
      <c r="C12" s="26" t="s">
        <v>542</v>
      </c>
      <c r="D12" s="22" t="s">
        <v>543</v>
      </c>
      <c r="E12" s="22"/>
      <c r="F12" s="55"/>
      <c r="G12" s="65"/>
    </row>
    <row r="13" spans="1:7" ht="42.75">
      <c r="A13" s="120">
        <v>4</v>
      </c>
      <c r="B13" s="26" t="s">
        <v>544</v>
      </c>
      <c r="C13" s="26" t="s">
        <v>545</v>
      </c>
      <c r="D13" s="22" t="s">
        <v>546</v>
      </c>
      <c r="E13" s="22"/>
      <c r="F13" s="55"/>
      <c r="G13" s="65"/>
    </row>
    <row r="14" spans="1:7" ht="42.75">
      <c r="A14" s="120">
        <v>5</v>
      </c>
      <c r="B14" s="26" t="s">
        <v>547</v>
      </c>
      <c r="C14" s="26" t="s">
        <v>548</v>
      </c>
      <c r="D14" s="22" t="s">
        <v>549</v>
      </c>
      <c r="E14" s="22"/>
      <c r="F14" s="55"/>
      <c r="G14" s="65"/>
    </row>
    <row r="15" spans="1:7" ht="57">
      <c r="A15" s="120">
        <v>6</v>
      </c>
      <c r="B15" s="26" t="s">
        <v>550</v>
      </c>
      <c r="C15" s="242" t="s">
        <v>551</v>
      </c>
      <c r="D15" s="19" t="s">
        <v>552</v>
      </c>
      <c r="E15" s="22"/>
      <c r="F15" s="55"/>
      <c r="G15" s="65"/>
    </row>
    <row r="16" spans="1:7" ht="50.65" customHeight="1">
      <c r="A16" s="120">
        <v>7</v>
      </c>
      <c r="B16" s="26" t="s">
        <v>553</v>
      </c>
      <c r="C16" s="26" t="s">
        <v>554</v>
      </c>
      <c r="D16" s="22" t="s">
        <v>555</v>
      </c>
      <c r="E16" s="22"/>
      <c r="F16" s="55"/>
      <c r="G16" s="65"/>
    </row>
    <row r="17" spans="1:8" ht="71.25">
      <c r="A17" s="120">
        <v>8</v>
      </c>
      <c r="B17" s="26" t="s">
        <v>556</v>
      </c>
      <c r="C17" s="26" t="s">
        <v>557</v>
      </c>
      <c r="D17" s="22" t="s">
        <v>558</v>
      </c>
      <c r="E17" s="22"/>
      <c r="F17" s="55"/>
      <c r="G17" s="65"/>
      <c r="H17" s="65"/>
    </row>
    <row r="18" spans="1:8" ht="28.5">
      <c r="A18" s="120">
        <v>9</v>
      </c>
      <c r="B18" s="26" t="s">
        <v>559</v>
      </c>
      <c r="C18" s="26" t="s">
        <v>560</v>
      </c>
      <c r="D18" s="26" t="s">
        <v>561</v>
      </c>
      <c r="E18" s="22"/>
      <c r="F18" s="55"/>
      <c r="G18" s="65"/>
      <c r="H18" s="65"/>
    </row>
    <row r="19" spans="1:8" ht="57">
      <c r="A19" s="120">
        <v>10</v>
      </c>
      <c r="B19" s="26" t="s">
        <v>562</v>
      </c>
      <c r="C19" s="242" t="s">
        <v>563</v>
      </c>
      <c r="D19" s="95" t="s">
        <v>564</v>
      </c>
      <c r="E19" s="22"/>
      <c r="F19" s="55"/>
      <c r="G19" s="65"/>
      <c r="H19" s="65"/>
    </row>
    <row r="20" spans="1:8" ht="57">
      <c r="A20" s="120">
        <v>11</v>
      </c>
      <c r="B20" s="26" t="s">
        <v>565</v>
      </c>
      <c r="C20" s="26" t="s">
        <v>566</v>
      </c>
      <c r="D20" s="26" t="s">
        <v>567</v>
      </c>
      <c r="E20" s="22"/>
      <c r="F20" s="55"/>
      <c r="G20" s="65"/>
      <c r="H20" s="65"/>
    </row>
    <row r="21" spans="1:8" ht="71.25">
      <c r="A21" s="120">
        <v>12</v>
      </c>
      <c r="B21" s="29" t="s">
        <v>568</v>
      </c>
      <c r="C21" s="29" t="s">
        <v>569</v>
      </c>
      <c r="D21" s="22" t="s">
        <v>570</v>
      </c>
      <c r="E21" s="22"/>
      <c r="F21" s="55"/>
      <c r="G21" s="65"/>
      <c r="H21" s="65"/>
    </row>
    <row r="22" spans="1:8" ht="43.15" customHeight="1">
      <c r="A22" s="120">
        <v>13</v>
      </c>
      <c r="B22" s="242" t="s">
        <v>571</v>
      </c>
      <c r="C22" s="242" t="s">
        <v>572</v>
      </c>
      <c r="D22" s="242" t="s">
        <v>573</v>
      </c>
      <c r="E22" s="22"/>
      <c r="F22" s="55"/>
      <c r="G22" s="65"/>
      <c r="H22" s="65"/>
    </row>
    <row r="23" spans="1:8" ht="57">
      <c r="A23" s="120">
        <v>14</v>
      </c>
      <c r="B23" s="26" t="s">
        <v>574</v>
      </c>
      <c r="C23" s="242" t="s">
        <v>575</v>
      </c>
      <c r="D23" s="19"/>
      <c r="E23" s="239"/>
      <c r="F23" s="55" t="s">
        <v>256</v>
      </c>
      <c r="G23" s="65"/>
      <c r="H23" s="65"/>
    </row>
    <row r="24" spans="1:8" ht="57">
      <c r="A24" s="120">
        <v>15</v>
      </c>
      <c r="B24" s="26" t="s">
        <v>576</v>
      </c>
      <c r="C24" s="242" t="s">
        <v>577</v>
      </c>
      <c r="D24" s="19"/>
      <c r="E24" s="22"/>
      <c r="F24" s="55" t="s">
        <v>256</v>
      </c>
      <c r="G24" s="65"/>
      <c r="H24" s="65"/>
    </row>
    <row r="25" spans="1:8" ht="28.5">
      <c r="A25" s="120">
        <v>16</v>
      </c>
      <c r="B25" s="26" t="s">
        <v>578</v>
      </c>
      <c r="C25" s="242" t="s">
        <v>579</v>
      </c>
      <c r="D25" s="21" t="s">
        <v>580</v>
      </c>
      <c r="E25" s="22"/>
      <c r="F25" s="55"/>
      <c r="G25" s="65"/>
      <c r="H25" s="65"/>
    </row>
    <row r="26" spans="1:8" ht="42.75">
      <c r="A26" s="120">
        <v>17</v>
      </c>
      <c r="B26" s="26" t="s">
        <v>581</v>
      </c>
      <c r="C26" s="242" t="s">
        <v>582</v>
      </c>
      <c r="D26" s="239" t="s">
        <v>583</v>
      </c>
      <c r="E26" s="22"/>
      <c r="F26" s="55"/>
      <c r="G26" s="65"/>
      <c r="H26" s="65"/>
    </row>
    <row r="27" spans="1:8" ht="42.75">
      <c r="A27" s="120">
        <v>18</v>
      </c>
      <c r="B27" s="26" t="s">
        <v>584</v>
      </c>
      <c r="C27" s="242" t="s">
        <v>585</v>
      </c>
      <c r="D27" s="239" t="s">
        <v>586</v>
      </c>
      <c r="E27" s="22"/>
      <c r="F27" s="55"/>
      <c r="G27" s="65"/>
      <c r="H27" s="65"/>
    </row>
    <row r="28" spans="1:8" ht="42.75">
      <c r="A28" s="120">
        <v>19</v>
      </c>
      <c r="B28" s="26" t="s">
        <v>587</v>
      </c>
      <c r="C28" s="242" t="s">
        <v>588</v>
      </c>
      <c r="D28" s="242" t="s">
        <v>589</v>
      </c>
      <c r="E28" s="22"/>
      <c r="F28" s="55"/>
      <c r="G28" s="65"/>
      <c r="H28" s="65"/>
    </row>
    <row r="29" spans="1:8" ht="42.75">
      <c r="A29" s="120">
        <v>20</v>
      </c>
      <c r="B29" s="242" t="s">
        <v>380</v>
      </c>
      <c r="C29" s="242" t="s">
        <v>590</v>
      </c>
      <c r="D29" s="26" t="s">
        <v>591</v>
      </c>
      <c r="E29" s="22"/>
      <c r="F29" s="55"/>
      <c r="G29" s="65"/>
      <c r="H29" s="65"/>
    </row>
    <row r="30" spans="1:8" ht="42.75">
      <c r="A30" s="120">
        <v>21</v>
      </c>
      <c r="B30" s="242" t="s">
        <v>50</v>
      </c>
      <c r="C30" s="242" t="s">
        <v>592</v>
      </c>
      <c r="D30" s="242" t="s">
        <v>593</v>
      </c>
      <c r="E30" s="22"/>
      <c r="F30" s="55"/>
      <c r="G30" s="65"/>
      <c r="H30" s="65"/>
    </row>
    <row r="31" spans="1:8" ht="28.5">
      <c r="A31" s="120">
        <v>22</v>
      </c>
      <c r="B31" s="242" t="s">
        <v>383</v>
      </c>
      <c r="C31" s="29" t="s">
        <v>594</v>
      </c>
      <c r="D31" s="26" t="s">
        <v>595</v>
      </c>
      <c r="E31" s="22"/>
      <c r="F31" s="55"/>
      <c r="G31" s="65"/>
      <c r="H31" s="65"/>
    </row>
    <row r="32" spans="1:8" ht="42.75">
      <c r="A32" s="207">
        <v>23</v>
      </c>
      <c r="B32" s="243" t="s">
        <v>596</v>
      </c>
      <c r="C32" s="243" t="s">
        <v>597</v>
      </c>
      <c r="D32" s="243" t="s">
        <v>598</v>
      </c>
      <c r="E32" s="22"/>
      <c r="F32" s="55"/>
      <c r="G32" s="65"/>
      <c r="H32" s="65"/>
    </row>
    <row r="33" spans="1:7" ht="43.5" thickBot="1">
      <c r="A33" s="121">
        <v>24</v>
      </c>
      <c r="B33" s="242" t="s">
        <v>599</v>
      </c>
      <c r="C33" s="242" t="s">
        <v>600</v>
      </c>
      <c r="D33" s="26" t="s">
        <v>601</v>
      </c>
      <c r="E33" s="22"/>
      <c r="F33" s="55"/>
      <c r="G33" s="65"/>
    </row>
    <row r="34" spans="1:7" ht="30.6" customHeight="1" thickBot="1">
      <c r="A34" s="121">
        <v>25</v>
      </c>
      <c r="B34" s="242" t="s">
        <v>602</v>
      </c>
      <c r="C34" s="211" t="s">
        <v>603</v>
      </c>
      <c r="D34" s="26" t="s">
        <v>604</v>
      </c>
      <c r="E34" s="22"/>
      <c r="F34" s="55"/>
      <c r="G34" s="65"/>
    </row>
    <row r="35" spans="1:7" ht="43.5" thickBot="1">
      <c r="A35" s="121">
        <v>26</v>
      </c>
      <c r="B35" s="242" t="s">
        <v>605</v>
      </c>
      <c r="C35" s="242" t="s">
        <v>606</v>
      </c>
      <c r="D35" s="242" t="s">
        <v>607</v>
      </c>
      <c r="E35" s="205"/>
      <c r="F35" s="210"/>
      <c r="G35" s="65"/>
    </row>
    <row r="36" spans="1:7" ht="80.650000000000006" customHeight="1" thickBot="1">
      <c r="A36" s="121">
        <v>27</v>
      </c>
      <c r="B36" s="242" t="s">
        <v>608</v>
      </c>
      <c r="C36" s="242" t="s">
        <v>609</v>
      </c>
      <c r="D36" s="19"/>
      <c r="E36" s="22"/>
      <c r="F36" s="55" t="s">
        <v>256</v>
      </c>
      <c r="G36" s="65"/>
    </row>
    <row r="37" spans="1:7" ht="29.25" thickBot="1">
      <c r="A37" s="121">
        <v>28</v>
      </c>
      <c r="B37" s="38" t="s">
        <v>610</v>
      </c>
      <c r="C37" s="38" t="s">
        <v>611</v>
      </c>
      <c r="D37" s="63" t="s">
        <v>612</v>
      </c>
      <c r="E37" s="37"/>
      <c r="F37" s="57"/>
      <c r="G37" s="65"/>
    </row>
  </sheetData>
  <mergeCells count="7">
    <mergeCell ref="A8:B8"/>
    <mergeCell ref="C8:F8"/>
    <mergeCell ref="A2:B2"/>
    <mergeCell ref="A5:F6"/>
    <mergeCell ref="A7:B7"/>
    <mergeCell ref="C7:F7"/>
    <mergeCell ref="A3:B3"/>
  </mergeCells>
  <conditionalFormatting sqref="D26">
    <cfRule type="duplicateValues" dxfId="6" priority="4"/>
  </conditionalFormatting>
  <conditionalFormatting sqref="D27">
    <cfRule type="duplicateValues" dxfId="5" priority="3"/>
  </conditionalFormatting>
  <conditionalFormatting sqref="D28">
    <cfRule type="duplicateValues" dxfId="4" priority="1"/>
  </conditionalFormatting>
  <conditionalFormatting sqref="D30">
    <cfRule type="duplicateValues" dxfId="3" priority="6"/>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sheetPr>
  <dimension ref="A1:J40"/>
  <sheetViews>
    <sheetView showGridLines="0" showRowColHeaders="0" zoomScale="80" zoomScaleNormal="80" workbookViewId="0">
      <selection activeCell="A2" sqref="A2:B2"/>
    </sheetView>
  </sheetViews>
  <sheetFormatPr defaultColWidth="9.28515625" defaultRowHeight="15"/>
  <cols>
    <col min="1" max="1" width="10.5703125" style="128" customWidth="1"/>
    <col min="2" max="2" width="35.5703125" style="31" customWidth="1"/>
    <col min="3" max="3" width="70.5703125" style="31" customWidth="1"/>
    <col min="4" max="4" width="44.5703125" style="31" customWidth="1"/>
    <col min="5" max="5" width="20.5703125" style="31" customWidth="1"/>
    <col min="6" max="6" width="15.5703125" style="31" customWidth="1"/>
    <col min="7" max="16384" width="9.28515625" style="31"/>
  </cols>
  <sheetData>
    <row r="1" spans="1:8" ht="109.9" customHeight="1">
      <c r="A1" s="122"/>
      <c r="B1" s="85"/>
      <c r="C1" s="50"/>
      <c r="D1" s="50"/>
      <c r="E1" s="50"/>
      <c r="F1" s="50"/>
      <c r="G1" s="65"/>
      <c r="H1" s="65"/>
    </row>
    <row r="2" spans="1:8" s="114" customFormat="1" ht="19.899999999999999" customHeight="1">
      <c r="A2" s="276" t="str">
        <f>A5</f>
        <v>Receivable Status</v>
      </c>
      <c r="B2" s="276"/>
      <c r="C2" s="113"/>
      <c r="D2" s="113"/>
      <c r="E2" s="113"/>
      <c r="F2" s="113"/>
    </row>
    <row r="3" spans="1:8" s="114" customFormat="1" ht="19.899999999999999" customHeight="1">
      <c r="A3" s="276" t="str">
        <f>'Cover '!A4</f>
        <v>Release FY2026</v>
      </c>
      <c r="B3" s="276"/>
      <c r="C3" s="113"/>
      <c r="D3" s="113"/>
      <c r="E3" s="113"/>
      <c r="F3" s="113"/>
    </row>
    <row r="4" spans="1:8" s="65" customFormat="1" ht="10.15" customHeight="1" thickBot="1">
      <c r="A4" s="129"/>
      <c r="B4" s="50"/>
      <c r="C4" s="50"/>
      <c r="D4" s="50"/>
      <c r="E4" s="50"/>
      <c r="F4" s="227"/>
    </row>
    <row r="5" spans="1:8" ht="14.65" customHeight="1">
      <c r="A5" s="277" t="str">
        <f>'Core FS Pre-Built Reports List'!C17</f>
        <v>Receivable Status</v>
      </c>
      <c r="B5" s="278"/>
      <c r="C5" s="278"/>
      <c r="D5" s="278"/>
      <c r="E5" s="278"/>
      <c r="F5" s="280"/>
      <c r="G5" s="65"/>
      <c r="H5" s="65"/>
    </row>
    <row r="6" spans="1:8" ht="14.65" customHeight="1">
      <c r="A6" s="325"/>
      <c r="B6" s="326"/>
      <c r="C6" s="326"/>
      <c r="D6" s="326"/>
      <c r="E6" s="326"/>
      <c r="F6" s="327"/>
      <c r="G6" s="65"/>
      <c r="H6" s="65"/>
    </row>
    <row r="7" spans="1:8" ht="36" customHeight="1">
      <c r="A7" s="309" t="s">
        <v>210</v>
      </c>
      <c r="B7" s="310"/>
      <c r="C7" s="270" t="str">
        <f>'Core FS Pre-Built Reports List'!D17</f>
        <v>Provides a listing of accounts receivable (billing invoices) and delinquent debt for the specified agency, party, billing invoice date ranges, and receivable (debt) status to support receivables management.</v>
      </c>
      <c r="D7" s="270"/>
      <c r="E7" s="270"/>
      <c r="F7" s="271"/>
      <c r="G7" s="65"/>
      <c r="H7" s="65"/>
    </row>
    <row r="8" spans="1:8" ht="78.599999999999994" customHeight="1">
      <c r="A8" s="309" t="s">
        <v>211</v>
      </c>
      <c r="B8" s="310"/>
      <c r="C8" s="311" t="s">
        <v>613</v>
      </c>
      <c r="D8" s="311"/>
      <c r="E8" s="311"/>
      <c r="F8" s="312"/>
      <c r="G8" s="65"/>
      <c r="H8" s="65"/>
    </row>
    <row r="9" spans="1:8" s="32" customFormat="1" ht="48" customHeight="1">
      <c r="A9" s="246" t="s">
        <v>213</v>
      </c>
      <c r="B9" s="247" t="s">
        <v>112</v>
      </c>
      <c r="C9" s="247" t="s">
        <v>114</v>
      </c>
      <c r="D9" s="247" t="s">
        <v>214</v>
      </c>
      <c r="E9" s="247" t="s">
        <v>118</v>
      </c>
      <c r="F9" s="248" t="s">
        <v>120</v>
      </c>
      <c r="G9" s="209"/>
      <c r="H9" s="209"/>
    </row>
    <row r="10" spans="1:8" ht="46.5" customHeight="1">
      <c r="A10" s="120">
        <v>1</v>
      </c>
      <c r="B10" s="26" t="s">
        <v>218</v>
      </c>
      <c r="C10" s="21" t="s">
        <v>614</v>
      </c>
      <c r="D10" s="48" t="s">
        <v>220</v>
      </c>
      <c r="E10" s="48"/>
      <c r="F10" s="55"/>
      <c r="G10" s="65"/>
      <c r="H10" s="65"/>
    </row>
    <row r="11" spans="1:8" ht="57">
      <c r="A11" s="120">
        <v>2</v>
      </c>
      <c r="B11" s="26" t="s">
        <v>284</v>
      </c>
      <c r="C11" s="26" t="s">
        <v>615</v>
      </c>
      <c r="D11" s="242" t="s">
        <v>540</v>
      </c>
      <c r="E11" s="239"/>
      <c r="F11" s="55"/>
      <c r="G11" s="65"/>
      <c r="H11" s="65"/>
    </row>
    <row r="12" spans="1:8" ht="114" customHeight="1">
      <c r="A12" s="120">
        <v>3</v>
      </c>
      <c r="B12" s="26" t="s">
        <v>287</v>
      </c>
      <c r="C12" s="26" t="s">
        <v>616</v>
      </c>
      <c r="D12" s="19" t="s">
        <v>354</v>
      </c>
      <c r="E12" s="22"/>
      <c r="F12" s="55"/>
      <c r="G12" s="65"/>
      <c r="H12" s="65"/>
    </row>
    <row r="13" spans="1:8" ht="51" customHeight="1">
      <c r="A13" s="120">
        <v>4</v>
      </c>
      <c r="B13" s="29" t="s">
        <v>617</v>
      </c>
      <c r="C13" s="29" t="s">
        <v>618</v>
      </c>
      <c r="D13" s="22" t="s">
        <v>619</v>
      </c>
      <c r="E13" s="22"/>
      <c r="F13" s="55"/>
      <c r="G13" s="65"/>
      <c r="H13" s="65"/>
    </row>
    <row r="14" spans="1:8" ht="38.1" customHeight="1">
      <c r="A14" s="120">
        <v>5</v>
      </c>
      <c r="B14" s="29" t="s">
        <v>620</v>
      </c>
      <c r="C14" s="29" t="s">
        <v>621</v>
      </c>
      <c r="D14" s="22" t="s">
        <v>622</v>
      </c>
      <c r="E14" s="22"/>
      <c r="F14" s="55"/>
      <c r="G14" s="65"/>
      <c r="H14" s="65"/>
    </row>
    <row r="15" spans="1:8" ht="57">
      <c r="A15" s="120">
        <v>6</v>
      </c>
      <c r="B15" s="26" t="s">
        <v>562</v>
      </c>
      <c r="C15" s="242" t="s">
        <v>563</v>
      </c>
      <c r="D15" s="95" t="s">
        <v>623</v>
      </c>
      <c r="E15" s="19"/>
      <c r="F15" s="55"/>
      <c r="G15" s="65"/>
      <c r="H15" s="65"/>
    </row>
    <row r="16" spans="1:8" ht="42.75">
      <c r="A16" s="120">
        <v>7</v>
      </c>
      <c r="B16" s="26" t="s">
        <v>624</v>
      </c>
      <c r="C16" s="29" t="s">
        <v>625</v>
      </c>
      <c r="D16" s="26" t="s">
        <v>626</v>
      </c>
      <c r="E16" s="22"/>
      <c r="F16" s="55"/>
      <c r="G16" s="65"/>
      <c r="H16" s="65"/>
    </row>
    <row r="17" spans="1:8" ht="42.75">
      <c r="A17" s="120">
        <v>8</v>
      </c>
      <c r="B17" s="26" t="s">
        <v>627</v>
      </c>
      <c r="C17" s="29" t="s">
        <v>628</v>
      </c>
      <c r="D17" s="26" t="s">
        <v>629</v>
      </c>
      <c r="E17" s="22"/>
      <c r="F17" s="55"/>
      <c r="G17" s="65"/>
      <c r="H17" s="65"/>
    </row>
    <row r="18" spans="1:8" ht="57">
      <c r="A18" s="120">
        <v>9</v>
      </c>
      <c r="B18" s="26" t="s">
        <v>565</v>
      </c>
      <c r="C18" s="26" t="s">
        <v>566</v>
      </c>
      <c r="D18" s="26" t="s">
        <v>567</v>
      </c>
      <c r="E18" s="22"/>
      <c r="F18" s="55"/>
      <c r="G18" s="65"/>
      <c r="H18" s="65"/>
    </row>
    <row r="19" spans="1:8" ht="71.25">
      <c r="A19" s="120">
        <v>10</v>
      </c>
      <c r="B19" s="29" t="s">
        <v>568</v>
      </c>
      <c r="C19" s="29" t="s">
        <v>569</v>
      </c>
      <c r="D19" s="22" t="s">
        <v>570</v>
      </c>
      <c r="E19" s="22"/>
      <c r="F19" s="55"/>
      <c r="G19" s="65"/>
      <c r="H19" s="65"/>
    </row>
    <row r="20" spans="1:8" ht="43.15" customHeight="1">
      <c r="A20" s="120">
        <v>11</v>
      </c>
      <c r="B20" s="242" t="s">
        <v>571</v>
      </c>
      <c r="C20" s="242" t="s">
        <v>572</v>
      </c>
      <c r="D20" s="242" t="s">
        <v>573</v>
      </c>
      <c r="E20" s="22"/>
      <c r="F20" s="55"/>
      <c r="G20" s="65"/>
      <c r="H20" s="65"/>
    </row>
    <row r="21" spans="1:8" ht="57">
      <c r="A21" s="120">
        <v>12</v>
      </c>
      <c r="B21" s="26" t="s">
        <v>574</v>
      </c>
      <c r="C21" s="242" t="s">
        <v>575</v>
      </c>
      <c r="D21" s="205"/>
      <c r="E21" s="239"/>
      <c r="F21" s="55" t="s">
        <v>256</v>
      </c>
      <c r="G21" s="65"/>
      <c r="H21" s="65"/>
    </row>
    <row r="22" spans="1:8" ht="57">
      <c r="A22" s="120">
        <v>13</v>
      </c>
      <c r="B22" s="26" t="s">
        <v>576</v>
      </c>
      <c r="C22" s="242" t="s">
        <v>577</v>
      </c>
      <c r="D22" s="19"/>
      <c r="E22" s="22"/>
      <c r="F22" s="55" t="s">
        <v>256</v>
      </c>
      <c r="G22" s="65"/>
      <c r="H22" s="65"/>
    </row>
    <row r="23" spans="1:8" ht="30" customHeight="1">
      <c r="A23" s="120">
        <v>14</v>
      </c>
      <c r="B23" s="26" t="s">
        <v>630</v>
      </c>
      <c r="C23" s="242" t="s">
        <v>579</v>
      </c>
      <c r="D23" s="21" t="s">
        <v>580</v>
      </c>
      <c r="E23" s="19"/>
      <c r="F23" s="55"/>
      <c r="G23" s="65"/>
      <c r="H23" s="65"/>
    </row>
    <row r="24" spans="1:8" ht="57">
      <c r="A24" s="120">
        <v>15</v>
      </c>
      <c r="B24" s="29" t="s">
        <v>631</v>
      </c>
      <c r="C24" s="242" t="s">
        <v>632</v>
      </c>
      <c r="D24" s="26" t="s">
        <v>633</v>
      </c>
      <c r="E24" s="242"/>
      <c r="F24" s="96" t="s">
        <v>256</v>
      </c>
      <c r="G24" s="65"/>
      <c r="H24" s="65"/>
    </row>
    <row r="25" spans="1:8" ht="30" customHeight="1">
      <c r="A25" s="120">
        <v>16</v>
      </c>
      <c r="B25" s="26" t="s">
        <v>380</v>
      </c>
      <c r="C25" s="242" t="s">
        <v>634</v>
      </c>
      <c r="D25" s="26" t="s">
        <v>591</v>
      </c>
      <c r="E25" s="19"/>
      <c r="F25" s="55"/>
      <c r="G25" s="65"/>
      <c r="H25" s="65"/>
    </row>
    <row r="26" spans="1:8" ht="30" customHeight="1">
      <c r="A26" s="120">
        <v>17</v>
      </c>
      <c r="B26" s="242" t="s">
        <v>383</v>
      </c>
      <c r="C26" s="29" t="s">
        <v>635</v>
      </c>
      <c r="D26" s="26" t="s">
        <v>595</v>
      </c>
      <c r="E26" s="19"/>
      <c r="F26" s="55"/>
      <c r="G26" s="65"/>
      <c r="H26" s="79"/>
    </row>
    <row r="27" spans="1:8" ht="30" customHeight="1">
      <c r="A27" s="120">
        <v>18</v>
      </c>
      <c r="B27" s="26" t="s">
        <v>599</v>
      </c>
      <c r="C27" s="242" t="s">
        <v>636</v>
      </c>
      <c r="D27" s="26" t="s">
        <v>601</v>
      </c>
      <c r="E27" s="19"/>
      <c r="F27" s="55"/>
      <c r="G27" s="65"/>
      <c r="H27" s="65"/>
    </row>
    <row r="28" spans="1:8" ht="42.75">
      <c r="A28" s="120">
        <v>19</v>
      </c>
      <c r="B28" s="242" t="s">
        <v>605</v>
      </c>
      <c r="C28" s="242" t="s">
        <v>606</v>
      </c>
      <c r="D28" s="242" t="s">
        <v>637</v>
      </c>
      <c r="E28" s="242"/>
      <c r="F28" s="96" t="s">
        <v>256</v>
      </c>
      <c r="G28" s="65"/>
      <c r="H28" s="65"/>
    </row>
    <row r="29" spans="1:8" ht="28.5" customHeight="1">
      <c r="A29" s="120">
        <v>20</v>
      </c>
      <c r="B29" s="26" t="s">
        <v>638</v>
      </c>
      <c r="C29" s="242" t="s">
        <v>639</v>
      </c>
      <c r="D29" s="26" t="s">
        <v>640</v>
      </c>
      <c r="E29" s="19"/>
      <c r="F29" s="55"/>
      <c r="G29" s="65"/>
      <c r="H29" s="65"/>
    </row>
    <row r="30" spans="1:8" ht="57">
      <c r="A30" s="120">
        <v>21</v>
      </c>
      <c r="B30" s="242" t="s">
        <v>641</v>
      </c>
      <c r="C30" s="18" t="s">
        <v>642</v>
      </c>
      <c r="D30" s="19"/>
      <c r="E30" s="19"/>
      <c r="F30" s="55" t="s">
        <v>256</v>
      </c>
      <c r="G30" s="65"/>
      <c r="H30" s="65"/>
    </row>
    <row r="31" spans="1:8" ht="42.75">
      <c r="A31" s="120">
        <v>22</v>
      </c>
      <c r="B31" s="242" t="s">
        <v>224</v>
      </c>
      <c r="C31" s="26" t="s">
        <v>643</v>
      </c>
      <c r="D31" s="59" t="s">
        <v>226</v>
      </c>
      <c r="E31" s="19"/>
      <c r="F31" s="55"/>
      <c r="G31" s="65"/>
      <c r="H31" s="65"/>
    </row>
    <row r="32" spans="1:8" ht="60" customHeight="1">
      <c r="A32" s="120">
        <v>23</v>
      </c>
      <c r="B32" s="26" t="s">
        <v>221</v>
      </c>
      <c r="C32" s="26" t="s">
        <v>222</v>
      </c>
      <c r="D32" s="48" t="s">
        <v>223</v>
      </c>
      <c r="E32" s="19"/>
      <c r="F32" s="55"/>
      <c r="G32" s="65"/>
      <c r="H32" s="65"/>
    </row>
    <row r="33" spans="1:10" ht="42.75">
      <c r="A33" s="120">
        <v>24</v>
      </c>
      <c r="B33" s="26" t="s">
        <v>644</v>
      </c>
      <c r="C33" s="26" t="s">
        <v>645</v>
      </c>
      <c r="D33" s="206"/>
      <c r="E33" s="206"/>
      <c r="F33" s="55" t="s">
        <v>256</v>
      </c>
      <c r="G33" s="65"/>
      <c r="H33" s="65"/>
      <c r="I33" s="65"/>
      <c r="J33" s="65"/>
    </row>
    <row r="34" spans="1:10" ht="43.15" customHeight="1">
      <c r="A34" s="120">
        <v>25</v>
      </c>
      <c r="B34" s="26" t="s">
        <v>646</v>
      </c>
      <c r="C34" s="26" t="s">
        <v>647</v>
      </c>
      <c r="D34" s="98"/>
      <c r="E34" s="98"/>
      <c r="F34" s="96" t="s">
        <v>256</v>
      </c>
      <c r="G34" s="65"/>
      <c r="H34" s="65"/>
      <c r="I34" s="65"/>
      <c r="J34" s="65"/>
    </row>
    <row r="35" spans="1:10" ht="43.15" customHeight="1">
      <c r="A35" s="120">
        <v>26</v>
      </c>
      <c r="B35" s="26" t="s">
        <v>394</v>
      </c>
      <c r="C35" s="26" t="s">
        <v>648</v>
      </c>
      <c r="D35" s="98"/>
      <c r="E35" s="98"/>
      <c r="F35" s="96" t="s">
        <v>256</v>
      </c>
      <c r="G35" s="65"/>
      <c r="H35" s="65"/>
      <c r="I35" s="65"/>
      <c r="J35" s="65"/>
    </row>
    <row r="36" spans="1:10" ht="43.15" customHeight="1">
      <c r="A36" s="120">
        <v>27</v>
      </c>
      <c r="B36" s="26" t="s">
        <v>396</v>
      </c>
      <c r="C36" s="26" t="s">
        <v>649</v>
      </c>
      <c r="D36" s="98"/>
      <c r="E36" s="98"/>
      <c r="F36" s="96" t="s">
        <v>256</v>
      </c>
      <c r="G36" s="65"/>
      <c r="H36" s="65"/>
      <c r="I36" s="65"/>
      <c r="J36" s="65"/>
    </row>
    <row r="37" spans="1:10" ht="43.15" customHeight="1">
      <c r="A37" s="120">
        <v>28</v>
      </c>
      <c r="B37" s="26" t="s">
        <v>650</v>
      </c>
      <c r="C37" s="26" t="s">
        <v>651</v>
      </c>
      <c r="D37" s="98"/>
      <c r="E37" s="98"/>
      <c r="F37" s="96" t="s">
        <v>256</v>
      </c>
      <c r="G37" s="65"/>
      <c r="H37" s="65"/>
      <c r="I37" s="65"/>
      <c r="J37" s="65"/>
    </row>
    <row r="38" spans="1:10" ht="43.15" customHeight="1">
      <c r="A38" s="120">
        <v>29</v>
      </c>
      <c r="B38" s="26" t="s">
        <v>652</v>
      </c>
      <c r="C38" s="26" t="s">
        <v>653</v>
      </c>
      <c r="D38" s="98"/>
      <c r="E38" s="98"/>
      <c r="F38" s="96" t="s">
        <v>256</v>
      </c>
      <c r="G38" s="65"/>
      <c r="H38" s="65"/>
      <c r="I38" s="65"/>
      <c r="J38" s="65"/>
    </row>
    <row r="39" spans="1:10" ht="42.75">
      <c r="A39" s="120">
        <v>30</v>
      </c>
      <c r="B39" s="26" t="s">
        <v>654</v>
      </c>
      <c r="C39" s="26" t="s">
        <v>655</v>
      </c>
      <c r="D39" s="98"/>
      <c r="E39" s="98"/>
      <c r="F39" s="96" t="s">
        <v>256</v>
      </c>
      <c r="G39" s="65"/>
      <c r="H39" s="65"/>
      <c r="I39" s="65"/>
      <c r="J39" s="65"/>
    </row>
    <row r="40" spans="1:10" ht="43.5" thickBot="1">
      <c r="A40" s="120">
        <v>31</v>
      </c>
      <c r="B40" s="94" t="s">
        <v>656</v>
      </c>
      <c r="C40" s="94" t="s">
        <v>657</v>
      </c>
      <c r="D40" s="100"/>
      <c r="E40" s="100"/>
      <c r="F40" s="97" t="s">
        <v>256</v>
      </c>
      <c r="G40" s="65"/>
      <c r="H40" s="65"/>
      <c r="I40" s="65"/>
      <c r="J40" s="65"/>
    </row>
  </sheetData>
  <mergeCells count="7">
    <mergeCell ref="A2:B2"/>
    <mergeCell ref="C7:F7"/>
    <mergeCell ref="C8:F8"/>
    <mergeCell ref="A5:F6"/>
    <mergeCell ref="A7:B7"/>
    <mergeCell ref="A8:B8"/>
    <mergeCell ref="A3:B3"/>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244B0-3DDC-4E50-A3B3-DE2B6CE1DAD4}">
  <sheetPr>
    <tabColor theme="3"/>
  </sheetPr>
  <dimension ref="A1:I40"/>
  <sheetViews>
    <sheetView showGridLines="0" showRowColHeaders="0" zoomScale="80" zoomScaleNormal="80" workbookViewId="0">
      <selection activeCell="A2" sqref="A2:B2"/>
    </sheetView>
  </sheetViews>
  <sheetFormatPr defaultColWidth="9.28515625" defaultRowHeight="15"/>
  <cols>
    <col min="1" max="1" width="10.5703125" style="128" customWidth="1"/>
    <col min="2" max="2" width="37.28515625" style="31" customWidth="1"/>
    <col min="3" max="3" width="70.5703125" style="31" customWidth="1"/>
    <col min="4" max="4" width="50" style="31" customWidth="1"/>
    <col min="5" max="5" width="20.5703125" style="31" customWidth="1"/>
    <col min="6" max="6" width="15.5703125" style="31" customWidth="1"/>
    <col min="7" max="16384" width="9.28515625" style="31"/>
  </cols>
  <sheetData>
    <row r="1" spans="1:9" ht="109.9" customHeight="1">
      <c r="A1" s="122"/>
      <c r="B1" s="85"/>
      <c r="C1" s="50"/>
      <c r="D1" s="50"/>
      <c r="E1" s="50"/>
      <c r="F1" s="50"/>
      <c r="G1" s="65"/>
      <c r="H1" s="65"/>
      <c r="I1" s="65"/>
    </row>
    <row r="2" spans="1:9" s="114" customFormat="1" ht="19.899999999999999" customHeight="1">
      <c r="A2" s="276" t="str">
        <f>+'Core FS Pre-Built Reports List'!C18</f>
        <v>Aged Receivables</v>
      </c>
      <c r="B2" s="276"/>
      <c r="C2" s="113"/>
      <c r="D2" s="113"/>
      <c r="E2" s="113"/>
      <c r="F2" s="113"/>
    </row>
    <row r="3" spans="1:9" s="114" customFormat="1" ht="19.899999999999999" customHeight="1">
      <c r="A3" s="276" t="str">
        <f>'Cover '!A4</f>
        <v>Release FY2026</v>
      </c>
      <c r="B3" s="276"/>
      <c r="C3" s="113"/>
      <c r="D3" s="113"/>
      <c r="E3" s="113"/>
      <c r="F3" s="113"/>
    </row>
    <row r="4" spans="1:9" s="65" customFormat="1" ht="10.15" customHeight="1" thickBot="1">
      <c r="A4" s="129"/>
      <c r="B4" s="50"/>
      <c r="C4" s="50"/>
      <c r="D4" s="50"/>
      <c r="E4" s="50"/>
      <c r="F4" s="227"/>
    </row>
    <row r="5" spans="1:9" ht="14.65" customHeight="1">
      <c r="A5" s="277" t="str">
        <f>+'Core FS Pre-Built Reports List'!C18</f>
        <v>Aged Receivables</v>
      </c>
      <c r="B5" s="278"/>
      <c r="C5" s="278"/>
      <c r="D5" s="278"/>
      <c r="E5" s="278"/>
      <c r="F5" s="280"/>
      <c r="G5" s="65"/>
      <c r="H5" s="65"/>
      <c r="I5" s="65"/>
    </row>
    <row r="6" spans="1:9" ht="14.65" customHeight="1">
      <c r="A6" s="328"/>
      <c r="B6" s="279"/>
      <c r="C6" s="279"/>
      <c r="D6" s="279"/>
      <c r="E6" s="279"/>
      <c r="F6" s="329"/>
      <c r="G6" s="65"/>
      <c r="H6" s="65"/>
      <c r="I6" s="65"/>
    </row>
    <row r="7" spans="1:9" ht="36" customHeight="1">
      <c r="A7" s="309" t="s">
        <v>210</v>
      </c>
      <c r="B7" s="310"/>
      <c r="C7" s="274" t="str">
        <f>+'Core FS Pre-Built Reports List'!D18</f>
        <v>Provides a listing of accounts receivable (billing invoices) and delinquent debt for the specified agency, party, billing invoice, and debt aging category to support preparation of the Treasury Report on Receivables (TROR).</v>
      </c>
      <c r="D7" s="274"/>
      <c r="E7" s="274"/>
      <c r="F7" s="275"/>
      <c r="G7" s="65"/>
      <c r="H7" s="65"/>
      <c r="I7" s="65"/>
    </row>
    <row r="8" spans="1:9" ht="75.599999999999994" customHeight="1">
      <c r="A8" s="309" t="s">
        <v>211</v>
      </c>
      <c r="B8" s="310"/>
      <c r="C8" s="311" t="s">
        <v>658</v>
      </c>
      <c r="D8" s="311"/>
      <c r="E8" s="311"/>
      <c r="F8" s="312"/>
      <c r="G8" s="65"/>
      <c r="H8" s="65"/>
      <c r="I8" s="65"/>
    </row>
    <row r="9" spans="1:9" s="32" customFormat="1" ht="48" customHeight="1">
      <c r="A9" s="246" t="s">
        <v>213</v>
      </c>
      <c r="B9" s="247" t="s">
        <v>112</v>
      </c>
      <c r="C9" s="247" t="s">
        <v>114</v>
      </c>
      <c r="D9" s="247" t="s">
        <v>214</v>
      </c>
      <c r="E9" s="247" t="s">
        <v>118</v>
      </c>
      <c r="F9" s="248" t="s">
        <v>120</v>
      </c>
      <c r="G9" s="209"/>
      <c r="H9" s="209"/>
      <c r="I9" s="209"/>
    </row>
    <row r="10" spans="1:9" ht="46.5" customHeight="1">
      <c r="A10" s="120">
        <v>1</v>
      </c>
      <c r="B10" s="26" t="s">
        <v>218</v>
      </c>
      <c r="C10" s="21" t="s">
        <v>614</v>
      </c>
      <c r="D10" s="29" t="s">
        <v>220</v>
      </c>
      <c r="E10" s="29"/>
      <c r="F10" s="96"/>
      <c r="G10" s="65"/>
      <c r="H10" s="65"/>
      <c r="I10" s="65"/>
    </row>
    <row r="11" spans="1:9" s="32" customFormat="1" ht="36.6" customHeight="1">
      <c r="A11" s="120">
        <v>2</v>
      </c>
      <c r="B11" s="26" t="s">
        <v>659</v>
      </c>
      <c r="C11" s="26" t="s">
        <v>660</v>
      </c>
      <c r="D11" s="29" t="s">
        <v>661</v>
      </c>
      <c r="E11" s="29"/>
      <c r="F11" s="99"/>
      <c r="G11" s="209"/>
      <c r="H11" s="209"/>
      <c r="I11" s="209"/>
    </row>
    <row r="12" spans="1:9" s="32" customFormat="1" ht="57">
      <c r="A12" s="120">
        <v>3</v>
      </c>
      <c r="B12" s="26" t="s">
        <v>284</v>
      </c>
      <c r="C12" s="26" t="s">
        <v>662</v>
      </c>
      <c r="D12" s="29" t="s">
        <v>540</v>
      </c>
      <c r="E12" s="29"/>
      <c r="F12" s="99"/>
      <c r="G12" s="209"/>
      <c r="H12" s="209"/>
      <c r="I12" s="209"/>
    </row>
    <row r="13" spans="1:9" ht="115.15" customHeight="1">
      <c r="A13" s="120">
        <v>3</v>
      </c>
      <c r="B13" s="242" t="s">
        <v>287</v>
      </c>
      <c r="C13" s="21" t="s">
        <v>663</v>
      </c>
      <c r="D13" s="242" t="s">
        <v>537</v>
      </c>
      <c r="E13" s="242"/>
      <c r="F13" s="96"/>
      <c r="G13" s="65"/>
      <c r="H13" s="65"/>
      <c r="I13" s="65"/>
    </row>
    <row r="14" spans="1:9" ht="57">
      <c r="A14" s="120">
        <v>4</v>
      </c>
      <c r="B14" s="242" t="s">
        <v>562</v>
      </c>
      <c r="C14" s="21" t="s">
        <v>563</v>
      </c>
      <c r="D14" s="242" t="s">
        <v>664</v>
      </c>
      <c r="E14" s="242"/>
      <c r="F14" s="96"/>
      <c r="G14" s="65"/>
      <c r="H14" s="65"/>
      <c r="I14" s="65"/>
    </row>
    <row r="15" spans="1:9" ht="57">
      <c r="A15" s="120">
        <v>5</v>
      </c>
      <c r="B15" s="242" t="s">
        <v>565</v>
      </c>
      <c r="C15" s="21" t="s">
        <v>665</v>
      </c>
      <c r="D15" s="242" t="s">
        <v>567</v>
      </c>
      <c r="E15" s="242"/>
      <c r="F15" s="96"/>
      <c r="G15" s="65"/>
      <c r="H15" s="65"/>
      <c r="I15" s="65"/>
    </row>
    <row r="16" spans="1:9" ht="71.25">
      <c r="A16" s="120">
        <v>6</v>
      </c>
      <c r="B16" s="242" t="s">
        <v>568</v>
      </c>
      <c r="C16" s="242" t="s">
        <v>569</v>
      </c>
      <c r="D16" s="26" t="s">
        <v>570</v>
      </c>
      <c r="E16" s="242"/>
      <c r="F16" s="96"/>
      <c r="G16" s="65"/>
      <c r="H16" s="65"/>
      <c r="I16" s="65"/>
    </row>
    <row r="17" spans="1:9" ht="40.9" customHeight="1">
      <c r="A17" s="120">
        <v>7</v>
      </c>
      <c r="B17" s="242" t="s">
        <v>571</v>
      </c>
      <c r="C17" s="242" t="s">
        <v>572</v>
      </c>
      <c r="D17" s="242" t="s">
        <v>573</v>
      </c>
      <c r="E17" s="242"/>
      <c r="F17" s="96"/>
      <c r="G17" s="65"/>
      <c r="H17" s="65"/>
      <c r="I17" s="65"/>
    </row>
    <row r="18" spans="1:9" ht="67.900000000000006" customHeight="1">
      <c r="A18" s="120">
        <v>8</v>
      </c>
      <c r="B18" s="242" t="s">
        <v>666</v>
      </c>
      <c r="C18" s="242" t="s">
        <v>575</v>
      </c>
      <c r="D18" s="242"/>
      <c r="E18" s="242"/>
      <c r="F18" s="96" t="s">
        <v>256</v>
      </c>
      <c r="G18" s="65"/>
      <c r="H18" s="65"/>
      <c r="I18" s="65"/>
    </row>
    <row r="19" spans="1:9" ht="57">
      <c r="A19" s="120">
        <v>9</v>
      </c>
      <c r="B19" s="242" t="s">
        <v>667</v>
      </c>
      <c r="C19" s="18" t="s">
        <v>668</v>
      </c>
      <c r="D19" s="242"/>
      <c r="E19" s="242"/>
      <c r="F19" s="96" t="s">
        <v>256</v>
      </c>
      <c r="G19" s="65"/>
      <c r="H19" s="65"/>
      <c r="I19" s="65"/>
    </row>
    <row r="20" spans="1:9" s="33" customFormat="1" ht="50.85" customHeight="1">
      <c r="A20" s="120">
        <v>10</v>
      </c>
      <c r="B20" s="242" t="s">
        <v>630</v>
      </c>
      <c r="C20" s="29" t="s">
        <v>579</v>
      </c>
      <c r="D20" s="242" t="s">
        <v>580</v>
      </c>
      <c r="E20" s="242"/>
      <c r="F20" s="96"/>
    </row>
    <row r="21" spans="1:9" ht="63.6" customHeight="1">
      <c r="A21" s="120">
        <v>11</v>
      </c>
      <c r="B21" s="29" t="s">
        <v>631</v>
      </c>
      <c r="C21" s="242" t="s">
        <v>632</v>
      </c>
      <c r="D21" s="26" t="s">
        <v>633</v>
      </c>
      <c r="E21" s="242"/>
      <c r="F21" s="96" t="s">
        <v>256</v>
      </c>
      <c r="G21" s="65"/>
      <c r="H21" s="65"/>
      <c r="I21" s="65"/>
    </row>
    <row r="22" spans="1:9" ht="55.35" customHeight="1">
      <c r="A22" s="120">
        <v>12</v>
      </c>
      <c r="B22" s="41" t="s">
        <v>380</v>
      </c>
      <c r="C22" s="29" t="s">
        <v>669</v>
      </c>
      <c r="D22" s="29" t="s">
        <v>591</v>
      </c>
      <c r="E22" s="242"/>
      <c r="F22" s="96"/>
      <c r="G22" s="65"/>
      <c r="H22" s="65"/>
      <c r="I22" s="65"/>
    </row>
    <row r="23" spans="1:9" ht="30" customHeight="1">
      <c r="A23" s="120">
        <v>13</v>
      </c>
      <c r="B23" s="242" t="s">
        <v>383</v>
      </c>
      <c r="C23" s="242" t="s">
        <v>635</v>
      </c>
      <c r="D23" s="242" t="s">
        <v>595</v>
      </c>
      <c r="E23" s="242"/>
      <c r="F23" s="96"/>
      <c r="G23" s="65"/>
      <c r="H23" s="65"/>
      <c r="I23" s="65"/>
    </row>
    <row r="24" spans="1:9" ht="30" customHeight="1">
      <c r="A24" s="120">
        <v>14</v>
      </c>
      <c r="B24" s="41" t="s">
        <v>599</v>
      </c>
      <c r="C24" s="29" t="s">
        <v>670</v>
      </c>
      <c r="D24" s="29" t="s">
        <v>601</v>
      </c>
      <c r="E24" s="242"/>
      <c r="F24" s="96"/>
      <c r="G24" s="65"/>
      <c r="H24" s="65"/>
      <c r="I24" s="65"/>
    </row>
    <row r="25" spans="1:9" ht="42.6" customHeight="1">
      <c r="A25" s="120">
        <v>15</v>
      </c>
      <c r="B25" s="242" t="s">
        <v>605</v>
      </c>
      <c r="C25" s="242" t="s">
        <v>606</v>
      </c>
      <c r="D25" s="242" t="s">
        <v>637</v>
      </c>
      <c r="E25" s="242"/>
      <c r="F25" s="96" t="s">
        <v>256</v>
      </c>
      <c r="G25" s="65"/>
      <c r="H25" s="65"/>
      <c r="I25" s="65"/>
    </row>
    <row r="26" spans="1:9" ht="42.6" customHeight="1">
      <c r="A26" s="120">
        <v>16</v>
      </c>
      <c r="B26" s="242" t="s">
        <v>638</v>
      </c>
      <c r="C26" s="242" t="s">
        <v>639</v>
      </c>
      <c r="D26" s="242" t="s">
        <v>640</v>
      </c>
      <c r="E26" s="95"/>
      <c r="F26" s="208"/>
      <c r="G26" s="65"/>
      <c r="H26" s="65"/>
      <c r="I26" s="65"/>
    </row>
    <row r="27" spans="1:9" ht="57">
      <c r="A27" s="120">
        <v>17</v>
      </c>
      <c r="B27" s="242" t="s">
        <v>641</v>
      </c>
      <c r="C27" s="18" t="s">
        <v>642</v>
      </c>
      <c r="D27" s="242"/>
      <c r="E27" s="242"/>
      <c r="F27" s="96" t="s">
        <v>256</v>
      </c>
      <c r="G27" s="65"/>
      <c r="H27" s="65"/>
      <c r="I27" s="65"/>
    </row>
    <row r="28" spans="1:9" ht="42.75">
      <c r="A28" s="120">
        <v>18</v>
      </c>
      <c r="B28" s="26" t="s">
        <v>224</v>
      </c>
      <c r="C28" s="26" t="s">
        <v>643</v>
      </c>
      <c r="D28" s="242" t="s">
        <v>226</v>
      </c>
      <c r="E28" s="242"/>
      <c r="F28" s="96"/>
      <c r="G28" s="65"/>
      <c r="H28" s="65"/>
      <c r="I28" s="65"/>
    </row>
    <row r="29" spans="1:9" ht="51.6" customHeight="1">
      <c r="A29" s="120">
        <v>19</v>
      </c>
      <c r="B29" s="26" t="s">
        <v>221</v>
      </c>
      <c r="C29" s="26" t="s">
        <v>222</v>
      </c>
      <c r="D29" s="242" t="s">
        <v>223</v>
      </c>
      <c r="E29" s="26"/>
      <c r="F29" s="96"/>
      <c r="G29" s="65"/>
      <c r="H29" s="65"/>
      <c r="I29" s="65"/>
    </row>
    <row r="30" spans="1:9" ht="30.6" customHeight="1">
      <c r="A30" s="120">
        <v>20</v>
      </c>
      <c r="B30" s="242" t="s">
        <v>671</v>
      </c>
      <c r="C30" s="242" t="s">
        <v>672</v>
      </c>
      <c r="D30" s="92" t="s">
        <v>673</v>
      </c>
      <c r="E30" s="26"/>
      <c r="F30" s="96"/>
      <c r="G30" s="65"/>
      <c r="H30" s="65"/>
      <c r="I30" s="65"/>
    </row>
    <row r="31" spans="1:9" ht="57">
      <c r="A31" s="120">
        <v>21</v>
      </c>
      <c r="B31" s="26" t="s">
        <v>617</v>
      </c>
      <c r="C31" s="242" t="s">
        <v>674</v>
      </c>
      <c r="D31" s="242" t="s">
        <v>619</v>
      </c>
      <c r="E31" s="242"/>
      <c r="F31" s="96"/>
      <c r="G31" s="65"/>
      <c r="H31" s="65"/>
      <c r="I31" s="65"/>
    </row>
    <row r="32" spans="1:9" s="33" customFormat="1" ht="50.85" customHeight="1">
      <c r="A32" s="120">
        <v>22</v>
      </c>
      <c r="B32" s="242" t="s">
        <v>675</v>
      </c>
      <c r="C32" s="29" t="s">
        <v>676</v>
      </c>
      <c r="D32" s="242"/>
      <c r="E32" s="242"/>
      <c r="F32" s="96" t="s">
        <v>256</v>
      </c>
    </row>
    <row r="33" spans="1:6" ht="63.6" customHeight="1">
      <c r="A33" s="120">
        <v>23</v>
      </c>
      <c r="B33" s="29" t="s">
        <v>677</v>
      </c>
      <c r="C33" s="29" t="s">
        <v>678</v>
      </c>
      <c r="D33" s="26"/>
      <c r="E33" s="242"/>
      <c r="F33" s="96" t="s">
        <v>256</v>
      </c>
    </row>
    <row r="34" spans="1:6" ht="55.35" customHeight="1">
      <c r="A34" s="120">
        <v>24</v>
      </c>
      <c r="B34" s="41" t="s">
        <v>679</v>
      </c>
      <c r="C34" s="29" t="s">
        <v>680</v>
      </c>
      <c r="D34" s="29"/>
      <c r="E34" s="242"/>
      <c r="F34" s="96" t="s">
        <v>256</v>
      </c>
    </row>
    <row r="35" spans="1:6" ht="42.75">
      <c r="A35" s="120">
        <v>25</v>
      </c>
      <c r="B35" s="242" t="s">
        <v>681</v>
      </c>
      <c r="C35" s="29" t="s">
        <v>682</v>
      </c>
      <c r="D35" s="242"/>
      <c r="E35" s="242"/>
      <c r="F35" s="96" t="s">
        <v>256</v>
      </c>
    </row>
    <row r="36" spans="1:6" ht="42.75">
      <c r="A36" s="120">
        <v>26</v>
      </c>
      <c r="B36" s="41" t="s">
        <v>683</v>
      </c>
      <c r="C36" s="29" t="s">
        <v>684</v>
      </c>
      <c r="D36" s="29"/>
      <c r="E36" s="242"/>
      <c r="F36" s="96" t="s">
        <v>256</v>
      </c>
    </row>
    <row r="37" spans="1:6" ht="42.6" customHeight="1">
      <c r="A37" s="120">
        <v>27</v>
      </c>
      <c r="B37" s="242" t="s">
        <v>685</v>
      </c>
      <c r="C37" s="29" t="s">
        <v>686</v>
      </c>
      <c r="D37" s="242"/>
      <c r="E37" s="242"/>
      <c r="F37" s="96" t="s">
        <v>256</v>
      </c>
    </row>
    <row r="38" spans="1:6" ht="42.6" customHeight="1">
      <c r="A38" s="120">
        <v>28</v>
      </c>
      <c r="B38" s="242" t="s">
        <v>687</v>
      </c>
      <c r="C38" s="29" t="s">
        <v>688</v>
      </c>
      <c r="D38" s="242"/>
      <c r="E38" s="95"/>
      <c r="F38" s="96" t="s">
        <v>256</v>
      </c>
    </row>
    <row r="39" spans="1:6" ht="42.75">
      <c r="A39" s="120">
        <v>29</v>
      </c>
      <c r="B39" s="242" t="s">
        <v>689</v>
      </c>
      <c r="C39" s="29" t="s">
        <v>690</v>
      </c>
      <c r="D39" s="242"/>
      <c r="E39" s="242"/>
      <c r="F39" s="96" t="s">
        <v>256</v>
      </c>
    </row>
    <row r="40" spans="1:6" ht="42.75">
      <c r="A40" s="120">
        <v>30</v>
      </c>
      <c r="B40" s="242" t="s">
        <v>691</v>
      </c>
      <c r="C40" s="29" t="s">
        <v>692</v>
      </c>
      <c r="D40" s="242"/>
      <c r="E40" s="242"/>
      <c r="F40" s="96" t="s">
        <v>256</v>
      </c>
    </row>
  </sheetData>
  <mergeCells count="7">
    <mergeCell ref="A8:B8"/>
    <mergeCell ref="C8:F8"/>
    <mergeCell ref="A2:B2"/>
    <mergeCell ref="A3:B3"/>
    <mergeCell ref="A5:F6"/>
    <mergeCell ref="A7:B7"/>
    <mergeCell ref="C7:F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3"/>
  </sheetPr>
  <dimension ref="A1:F51"/>
  <sheetViews>
    <sheetView showGridLines="0" showRowColHeaders="0" zoomScale="80" zoomScaleNormal="80" workbookViewId="0">
      <selection activeCell="A2" sqref="A2:B2"/>
    </sheetView>
  </sheetViews>
  <sheetFormatPr defaultColWidth="9.28515625" defaultRowHeight="15"/>
  <cols>
    <col min="1" max="1" width="10.5703125" style="128" customWidth="1"/>
    <col min="2" max="2" width="35.5703125" style="31" customWidth="1"/>
    <col min="3" max="3" width="70.5703125" style="31" customWidth="1"/>
    <col min="4" max="4" width="49.28515625" style="31" customWidth="1"/>
    <col min="5" max="5" width="20.5703125" style="31" customWidth="1"/>
    <col min="6" max="6" width="15.5703125" style="31" customWidth="1"/>
    <col min="7" max="16384" width="9.28515625" style="31"/>
  </cols>
  <sheetData>
    <row r="1" spans="1:6" ht="109.9" customHeight="1">
      <c r="A1" s="122"/>
      <c r="B1" s="85"/>
      <c r="C1" s="30"/>
      <c r="D1" s="54"/>
      <c r="E1" s="54"/>
      <c r="F1" s="228"/>
    </row>
    <row r="2" spans="1:6" s="114" customFormat="1" ht="19.899999999999999" customHeight="1">
      <c r="A2" s="276" t="str">
        <f>A5</f>
        <v>Transaction Detail</v>
      </c>
      <c r="B2" s="276"/>
      <c r="C2" s="112"/>
      <c r="D2" s="112"/>
      <c r="E2" s="112"/>
      <c r="F2" s="237"/>
    </row>
    <row r="3" spans="1:6" s="114" customFormat="1" ht="19.899999999999999" customHeight="1">
      <c r="A3" s="276" t="str">
        <f>'Cover '!A4</f>
        <v>Release FY2026</v>
      </c>
      <c r="B3" s="320"/>
      <c r="C3" s="112"/>
      <c r="D3" s="112"/>
      <c r="E3" s="112"/>
      <c r="F3" s="237"/>
    </row>
    <row r="4" spans="1:6" s="65" customFormat="1" ht="10.15" customHeight="1" thickBot="1">
      <c r="A4" s="125"/>
      <c r="B4" s="87"/>
      <c r="C4" s="87"/>
      <c r="D4" s="87"/>
      <c r="E4" s="87"/>
      <c r="F4" s="236"/>
    </row>
    <row r="5" spans="1:6" s="65" customFormat="1" ht="14.65" customHeight="1">
      <c r="A5" s="303" t="str">
        <f>'Core FS Pre-Built Reports List'!C21</f>
        <v>Transaction Detail</v>
      </c>
      <c r="B5" s="304"/>
      <c r="C5" s="304"/>
      <c r="D5" s="304"/>
      <c r="E5" s="304"/>
      <c r="F5" s="305"/>
    </row>
    <row r="6" spans="1:6" s="65" customFormat="1" ht="14.65" customHeight="1">
      <c r="A6" s="314"/>
      <c r="B6" s="315"/>
      <c r="C6" s="315"/>
      <c r="D6" s="315"/>
      <c r="E6" s="315"/>
      <c r="F6" s="316"/>
    </row>
    <row r="7" spans="1:6" ht="36" customHeight="1">
      <c r="A7" s="309" t="s">
        <v>210</v>
      </c>
      <c r="B7" s="310"/>
      <c r="C7" s="270" t="str">
        <f>'Core FS Pre-Built Reports List'!D21</f>
        <v>Provides financial transaction information, including U.S. Standard General Ledger (USSGL) account posting information, for the specified Federal agency, accounting period, party, transaction type(s), and transaction/document/journal entry identifier.</v>
      </c>
      <c r="D7" s="270"/>
      <c r="E7" s="270"/>
      <c r="F7" s="271"/>
    </row>
    <row r="8" spans="1:6" ht="88.15" customHeight="1">
      <c r="A8" s="309" t="s">
        <v>211</v>
      </c>
      <c r="B8" s="310"/>
      <c r="C8" s="323" t="s">
        <v>693</v>
      </c>
      <c r="D8" s="323"/>
      <c r="E8" s="323"/>
      <c r="F8" s="324"/>
    </row>
    <row r="9" spans="1:6" s="32" customFormat="1" ht="48" customHeight="1">
      <c r="A9" s="246" t="s">
        <v>213</v>
      </c>
      <c r="B9" s="247" t="s">
        <v>112</v>
      </c>
      <c r="C9" s="247" t="s">
        <v>114</v>
      </c>
      <c r="D9" s="247" t="s">
        <v>214</v>
      </c>
      <c r="E9" s="247" t="s">
        <v>118</v>
      </c>
      <c r="F9" s="248" t="s">
        <v>120</v>
      </c>
    </row>
    <row r="10" spans="1:6" ht="42.75">
      <c r="A10" s="120">
        <v>1</v>
      </c>
      <c r="B10" s="41" t="s">
        <v>218</v>
      </c>
      <c r="C10" s="29" t="s">
        <v>694</v>
      </c>
      <c r="D10" s="29" t="s">
        <v>220</v>
      </c>
      <c r="E10" s="48"/>
      <c r="F10" s="56"/>
    </row>
    <row r="11" spans="1:6" ht="85.5">
      <c r="A11" s="120">
        <v>2</v>
      </c>
      <c r="B11" s="242" t="s">
        <v>215</v>
      </c>
      <c r="C11" s="242" t="s">
        <v>526</v>
      </c>
      <c r="D11" s="242" t="s">
        <v>217</v>
      </c>
      <c r="E11" s="48"/>
      <c r="F11" s="240"/>
    </row>
    <row r="12" spans="1:6" ht="128.25">
      <c r="A12" s="120">
        <v>3</v>
      </c>
      <c r="B12" s="26" t="s">
        <v>287</v>
      </c>
      <c r="C12" s="242" t="s">
        <v>288</v>
      </c>
      <c r="D12" s="242" t="s">
        <v>695</v>
      </c>
      <c r="E12" s="239"/>
      <c r="F12" s="56"/>
    </row>
    <row r="13" spans="1:6" ht="30" customHeight="1">
      <c r="A13" s="120">
        <v>4</v>
      </c>
      <c r="B13" s="26" t="s">
        <v>284</v>
      </c>
      <c r="C13" s="242" t="s">
        <v>696</v>
      </c>
      <c r="D13" s="242" t="s">
        <v>286</v>
      </c>
      <c r="E13" s="239"/>
      <c r="F13" s="56"/>
    </row>
    <row r="14" spans="1:6" ht="45.75" customHeight="1">
      <c r="A14" s="120">
        <v>5</v>
      </c>
      <c r="B14" s="242" t="s">
        <v>290</v>
      </c>
      <c r="C14" s="242" t="s">
        <v>399</v>
      </c>
      <c r="D14" s="92" t="s">
        <v>292</v>
      </c>
      <c r="E14" s="22"/>
      <c r="F14" s="55"/>
    </row>
    <row r="15" spans="1:6" ht="57">
      <c r="A15" s="120">
        <v>6</v>
      </c>
      <c r="B15" s="242" t="s">
        <v>293</v>
      </c>
      <c r="C15" s="242" t="s">
        <v>400</v>
      </c>
      <c r="D15" s="242" t="s">
        <v>295</v>
      </c>
      <c r="E15" s="22"/>
      <c r="F15" s="55"/>
    </row>
    <row r="16" spans="1:6" ht="42.75">
      <c r="A16" s="120">
        <v>7</v>
      </c>
      <c r="B16" s="242" t="s">
        <v>697</v>
      </c>
      <c r="C16" s="242" t="s">
        <v>698</v>
      </c>
      <c r="D16" s="242" t="s">
        <v>699</v>
      </c>
      <c r="E16" s="22"/>
      <c r="F16" s="55"/>
    </row>
    <row r="17" spans="1:6" ht="42.75">
      <c r="A17" s="120">
        <v>8</v>
      </c>
      <c r="B17" s="26" t="s">
        <v>700</v>
      </c>
      <c r="C17" s="242" t="s">
        <v>701</v>
      </c>
      <c r="D17" s="242" t="s">
        <v>298</v>
      </c>
      <c r="E17" s="239"/>
      <c r="F17" s="56"/>
    </row>
    <row r="18" spans="1:6" ht="57">
      <c r="A18" s="120">
        <v>9</v>
      </c>
      <c r="B18" s="26" t="s">
        <v>702</v>
      </c>
      <c r="C18" s="242" t="s">
        <v>703</v>
      </c>
      <c r="D18" s="242" t="s">
        <v>704</v>
      </c>
      <c r="E18" s="239"/>
      <c r="F18" s="56"/>
    </row>
    <row r="19" spans="1:6" ht="57">
      <c r="A19" s="120">
        <v>10</v>
      </c>
      <c r="B19" s="26" t="s">
        <v>705</v>
      </c>
      <c r="C19" s="242" t="s">
        <v>706</v>
      </c>
      <c r="D19" s="242" t="s">
        <v>707</v>
      </c>
      <c r="E19" s="239"/>
      <c r="F19" s="56"/>
    </row>
    <row r="20" spans="1:6" ht="28.5">
      <c r="A20" s="120">
        <v>11</v>
      </c>
      <c r="B20" s="26" t="s">
        <v>708</v>
      </c>
      <c r="C20" s="242" t="s">
        <v>709</v>
      </c>
      <c r="D20" s="242" t="s">
        <v>710</v>
      </c>
      <c r="E20" s="239"/>
      <c r="F20" s="56"/>
    </row>
    <row r="21" spans="1:6" ht="42.75">
      <c r="A21" s="120">
        <v>12</v>
      </c>
      <c r="B21" s="26" t="s">
        <v>711</v>
      </c>
      <c r="C21" s="242" t="s">
        <v>712</v>
      </c>
      <c r="D21" s="242" t="s">
        <v>301</v>
      </c>
      <c r="E21" s="239"/>
      <c r="F21" s="56"/>
    </row>
    <row r="22" spans="1:6" ht="57">
      <c r="A22" s="120">
        <v>13</v>
      </c>
      <c r="B22" s="26" t="s">
        <v>713</v>
      </c>
      <c r="C22" s="242" t="s">
        <v>714</v>
      </c>
      <c r="D22" s="242" t="s">
        <v>715</v>
      </c>
      <c r="E22" s="239"/>
      <c r="F22" s="56"/>
    </row>
    <row r="23" spans="1:6" ht="28.5">
      <c r="A23" s="120">
        <v>14</v>
      </c>
      <c r="B23" s="26" t="s">
        <v>716</v>
      </c>
      <c r="C23" s="242" t="s">
        <v>717</v>
      </c>
      <c r="D23" s="242" t="s">
        <v>718</v>
      </c>
      <c r="E23" s="239"/>
      <c r="F23" s="56"/>
    </row>
    <row r="24" spans="1:6" ht="42.75">
      <c r="A24" s="120">
        <v>15</v>
      </c>
      <c r="B24" s="26" t="s">
        <v>719</v>
      </c>
      <c r="C24" s="242" t="s">
        <v>720</v>
      </c>
      <c r="D24" s="21" t="s">
        <v>721</v>
      </c>
      <c r="E24" s="239"/>
      <c r="F24" s="56"/>
    </row>
    <row r="25" spans="1:6" ht="28.5">
      <c r="A25" s="120">
        <v>16</v>
      </c>
      <c r="B25" s="26" t="s">
        <v>722</v>
      </c>
      <c r="C25" s="242" t="s">
        <v>723</v>
      </c>
      <c r="D25" s="21" t="s">
        <v>324</v>
      </c>
      <c r="E25" s="239"/>
      <c r="F25" s="56"/>
    </row>
    <row r="26" spans="1:6" s="32" customFormat="1" ht="53.65" customHeight="1">
      <c r="A26" s="120">
        <v>17</v>
      </c>
      <c r="B26" s="26" t="s">
        <v>221</v>
      </c>
      <c r="C26" s="26" t="s">
        <v>222</v>
      </c>
      <c r="D26" s="29" t="s">
        <v>223</v>
      </c>
      <c r="E26" s="48"/>
      <c r="F26" s="56"/>
    </row>
    <row r="27" spans="1:6" ht="88.9" customHeight="1">
      <c r="A27" s="120">
        <v>18</v>
      </c>
      <c r="B27" s="242" t="s">
        <v>724</v>
      </c>
      <c r="C27" s="242" t="s">
        <v>725</v>
      </c>
      <c r="D27" s="92" t="s">
        <v>726</v>
      </c>
      <c r="E27" s="19"/>
      <c r="F27" s="55"/>
    </row>
    <row r="28" spans="1:6" ht="99.75" customHeight="1">
      <c r="A28" s="120">
        <v>19</v>
      </c>
      <c r="B28" s="242" t="s">
        <v>224</v>
      </c>
      <c r="C28" s="21" t="s">
        <v>344</v>
      </c>
      <c r="D28" s="242" t="s">
        <v>226</v>
      </c>
      <c r="E28" s="19"/>
      <c r="F28" s="55"/>
    </row>
    <row r="29" spans="1:6" s="33" customFormat="1" ht="42.75">
      <c r="A29" s="120">
        <v>20</v>
      </c>
      <c r="B29" s="242" t="s">
        <v>230</v>
      </c>
      <c r="C29" s="29" t="s">
        <v>346</v>
      </c>
      <c r="D29" s="242" t="s">
        <v>232</v>
      </c>
      <c r="E29" s="239"/>
      <c r="F29" s="56"/>
    </row>
    <row r="30" spans="1:6" s="33" customFormat="1" ht="50.85" customHeight="1">
      <c r="A30" s="120">
        <v>21</v>
      </c>
      <c r="B30" s="29" t="s">
        <v>233</v>
      </c>
      <c r="C30" s="242" t="s">
        <v>234</v>
      </c>
      <c r="D30" s="26" t="s">
        <v>235</v>
      </c>
      <c r="E30" s="239"/>
      <c r="F30" s="56"/>
    </row>
    <row r="31" spans="1:6" ht="55.5" customHeight="1">
      <c r="A31" s="120">
        <v>22</v>
      </c>
      <c r="B31" s="29" t="s">
        <v>236</v>
      </c>
      <c r="C31" s="29" t="s">
        <v>237</v>
      </c>
      <c r="D31" s="26" t="s">
        <v>238</v>
      </c>
      <c r="E31" s="239"/>
      <c r="F31" s="55"/>
    </row>
    <row r="32" spans="1:6" ht="42.75">
      <c r="A32" s="120">
        <v>23</v>
      </c>
      <c r="B32" s="29" t="s">
        <v>239</v>
      </c>
      <c r="C32" s="29" t="s">
        <v>347</v>
      </c>
      <c r="D32" s="26" t="s">
        <v>241</v>
      </c>
      <c r="E32" s="239"/>
      <c r="F32" s="55"/>
    </row>
    <row r="33" spans="1:6" ht="55.35" customHeight="1">
      <c r="A33" s="120">
        <v>24</v>
      </c>
      <c r="B33" s="29" t="s">
        <v>273</v>
      </c>
      <c r="C33" s="242" t="s">
        <v>348</v>
      </c>
      <c r="D33" s="242" t="s">
        <v>275</v>
      </c>
      <c r="E33" s="239"/>
      <c r="F33" s="55"/>
    </row>
    <row r="34" spans="1:6" ht="28.5">
      <c r="A34" s="120">
        <v>25</v>
      </c>
      <c r="B34" s="242" t="s">
        <v>276</v>
      </c>
      <c r="C34" s="24" t="s">
        <v>349</v>
      </c>
      <c r="D34" s="24" t="s">
        <v>278</v>
      </c>
      <c r="E34" s="239"/>
      <c r="F34" s="55"/>
    </row>
    <row r="35" spans="1:6" ht="85.5">
      <c r="A35" s="120">
        <v>26</v>
      </c>
      <c r="B35" s="72" t="s">
        <v>242</v>
      </c>
      <c r="C35" s="77" t="s">
        <v>243</v>
      </c>
      <c r="D35" s="72" t="s">
        <v>244</v>
      </c>
      <c r="E35" s="60"/>
      <c r="F35" s="61"/>
    </row>
    <row r="36" spans="1:6" ht="71.25">
      <c r="A36" s="120">
        <v>27</v>
      </c>
      <c r="B36" s="29" t="s">
        <v>245</v>
      </c>
      <c r="C36" s="78" t="s">
        <v>246</v>
      </c>
      <c r="D36" s="72" t="s">
        <v>247</v>
      </c>
      <c r="E36" s="60"/>
      <c r="F36" s="61"/>
    </row>
    <row r="37" spans="1:6" ht="42.75">
      <c r="A37" s="120">
        <v>28</v>
      </c>
      <c r="B37" s="41" t="s">
        <v>727</v>
      </c>
      <c r="C37" s="29" t="s">
        <v>728</v>
      </c>
      <c r="D37" s="29" t="s">
        <v>729</v>
      </c>
      <c r="E37" s="239"/>
      <c r="F37" s="55"/>
    </row>
    <row r="38" spans="1:6" ht="28.5">
      <c r="A38" s="120">
        <v>29</v>
      </c>
      <c r="B38" s="242" t="s">
        <v>279</v>
      </c>
      <c r="C38" s="18" t="s">
        <v>350</v>
      </c>
      <c r="D38" s="242" t="s">
        <v>281</v>
      </c>
      <c r="E38" s="239"/>
      <c r="F38" s="55"/>
    </row>
    <row r="39" spans="1:6" ht="28.5">
      <c r="A39" s="120">
        <v>30</v>
      </c>
      <c r="B39" s="242" t="s">
        <v>282</v>
      </c>
      <c r="C39" s="18" t="s">
        <v>350</v>
      </c>
      <c r="D39" s="242" t="s">
        <v>351</v>
      </c>
      <c r="E39" s="239"/>
      <c r="F39" s="55"/>
    </row>
    <row r="40" spans="1:6" ht="28.5">
      <c r="A40" s="120">
        <v>31</v>
      </c>
      <c r="B40" s="242" t="s">
        <v>283</v>
      </c>
      <c r="C40" s="18" t="s">
        <v>350</v>
      </c>
      <c r="D40" s="242" t="s">
        <v>352</v>
      </c>
      <c r="E40" s="239"/>
      <c r="F40" s="55"/>
    </row>
    <row r="41" spans="1:6" ht="42.75">
      <c r="A41" s="120">
        <v>32</v>
      </c>
      <c r="B41" s="242" t="s">
        <v>730</v>
      </c>
      <c r="C41" s="18" t="s">
        <v>731</v>
      </c>
      <c r="D41" s="242" t="s">
        <v>732</v>
      </c>
      <c r="E41" s="239"/>
      <c r="F41" s="55"/>
    </row>
    <row r="42" spans="1:6" ht="42.75">
      <c r="A42" s="120">
        <v>33</v>
      </c>
      <c r="B42" s="242" t="s">
        <v>733</v>
      </c>
      <c r="C42" s="26" t="s">
        <v>734</v>
      </c>
      <c r="D42" s="242" t="s">
        <v>735</v>
      </c>
      <c r="E42" s="239"/>
      <c r="F42" s="56"/>
    </row>
    <row r="43" spans="1:6" ht="30" customHeight="1">
      <c r="A43" s="120">
        <v>34</v>
      </c>
      <c r="B43" s="242" t="s">
        <v>736</v>
      </c>
      <c r="C43" s="242" t="s">
        <v>737</v>
      </c>
      <c r="D43" s="242" t="s">
        <v>738</v>
      </c>
      <c r="E43" s="239"/>
      <c r="F43" s="56"/>
    </row>
    <row r="44" spans="1:6" ht="42.75">
      <c r="A44" s="120">
        <v>35</v>
      </c>
      <c r="B44" s="26" t="s">
        <v>733</v>
      </c>
      <c r="C44" s="26" t="s">
        <v>734</v>
      </c>
      <c r="D44" s="26" t="s">
        <v>735</v>
      </c>
      <c r="E44" s="239"/>
      <c r="F44" s="56"/>
    </row>
    <row r="45" spans="1:6" ht="30" customHeight="1">
      <c r="A45" s="120">
        <v>36</v>
      </c>
      <c r="B45" s="242" t="s">
        <v>739</v>
      </c>
      <c r="C45" s="242" t="s">
        <v>737</v>
      </c>
      <c r="D45" s="242" t="s">
        <v>738</v>
      </c>
      <c r="E45" s="239"/>
      <c r="F45" s="56"/>
    </row>
    <row r="46" spans="1:6" ht="42.75">
      <c r="A46" s="120">
        <v>37</v>
      </c>
      <c r="B46" s="242" t="s">
        <v>730</v>
      </c>
      <c r="C46" s="18" t="s">
        <v>731</v>
      </c>
      <c r="D46" s="242" t="s">
        <v>732</v>
      </c>
      <c r="E46" s="239"/>
      <c r="F46" s="56"/>
    </row>
    <row r="47" spans="1:6" ht="42.75">
      <c r="A47" s="120">
        <v>38</v>
      </c>
      <c r="B47" s="242" t="s">
        <v>733</v>
      </c>
      <c r="C47" s="26" t="s">
        <v>734</v>
      </c>
      <c r="D47" s="242" t="s">
        <v>735</v>
      </c>
      <c r="E47" s="239"/>
      <c r="F47" s="56"/>
    </row>
    <row r="48" spans="1:6" ht="28.5">
      <c r="A48" s="120">
        <v>39</v>
      </c>
      <c r="B48" s="242" t="s">
        <v>736</v>
      </c>
      <c r="C48" s="242" t="s">
        <v>737</v>
      </c>
      <c r="D48" s="242" t="s">
        <v>738</v>
      </c>
      <c r="E48" s="239"/>
      <c r="F48" s="56"/>
    </row>
    <row r="49" spans="1:6" ht="42.75">
      <c r="A49" s="120">
        <v>40</v>
      </c>
      <c r="B49" s="26" t="s">
        <v>733</v>
      </c>
      <c r="C49" s="26" t="s">
        <v>734</v>
      </c>
      <c r="D49" s="26" t="s">
        <v>735</v>
      </c>
      <c r="E49" s="239"/>
      <c r="F49" s="56"/>
    </row>
    <row r="50" spans="1:6" ht="30" customHeight="1">
      <c r="A50" s="120">
        <v>41</v>
      </c>
      <c r="B50" s="242" t="s">
        <v>739</v>
      </c>
      <c r="C50" s="242" t="s">
        <v>737</v>
      </c>
      <c r="D50" s="242" t="s">
        <v>738</v>
      </c>
      <c r="E50" s="239"/>
      <c r="F50" s="56"/>
    </row>
    <row r="51" spans="1:6" ht="31.15" customHeight="1">
      <c r="B51" s="65" t="s">
        <v>740</v>
      </c>
      <c r="C51" s="65"/>
      <c r="D51" s="65"/>
      <c r="E51" s="65"/>
      <c r="F51" s="65"/>
    </row>
  </sheetData>
  <mergeCells count="7">
    <mergeCell ref="A8:B8"/>
    <mergeCell ref="C8:F8"/>
    <mergeCell ref="A2:B2"/>
    <mergeCell ref="A5:F6"/>
    <mergeCell ref="A7:B7"/>
    <mergeCell ref="C7:F7"/>
    <mergeCell ref="A3:B3"/>
  </mergeCells>
  <conditionalFormatting sqref="D16">
    <cfRule type="duplicateValues" dxfId="2" priority="2"/>
  </conditionalFormatting>
  <conditionalFormatting sqref="D33">
    <cfRule type="duplicateValues" dxfId="1" priority="1"/>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3"/>
  </sheetPr>
  <dimension ref="A1:F40"/>
  <sheetViews>
    <sheetView showGridLines="0" showRowColHeaders="0" zoomScale="80" zoomScaleNormal="80" workbookViewId="0">
      <selection activeCell="A2" sqref="A2:B2"/>
    </sheetView>
  </sheetViews>
  <sheetFormatPr defaultColWidth="9.28515625" defaultRowHeight="15"/>
  <cols>
    <col min="1" max="1" width="10.5703125" style="128" customWidth="1"/>
    <col min="2" max="2" width="35.5703125" style="31" customWidth="1"/>
    <col min="3" max="3" width="70.5703125" style="31" customWidth="1"/>
    <col min="4" max="4" width="49" style="31" customWidth="1"/>
    <col min="5" max="5" width="20.5703125" style="31" customWidth="1"/>
    <col min="6" max="6" width="15.5703125" style="31" customWidth="1"/>
    <col min="7" max="16384" width="9.28515625" style="31"/>
  </cols>
  <sheetData>
    <row r="1" spans="1:6" ht="109.9" customHeight="1">
      <c r="A1" s="122"/>
      <c r="B1" s="85"/>
      <c r="C1" s="30"/>
      <c r="D1" s="54"/>
      <c r="E1" s="54"/>
      <c r="F1" s="228"/>
    </row>
    <row r="2" spans="1:6" s="114" customFormat="1" ht="19.899999999999999" customHeight="1">
      <c r="A2" s="276" t="str">
        <f>A5</f>
        <v>Trial Balance</v>
      </c>
      <c r="B2" s="276"/>
      <c r="C2" s="112"/>
      <c r="D2" s="112"/>
      <c r="E2" s="112"/>
      <c r="F2" s="237"/>
    </row>
    <row r="3" spans="1:6" s="114" customFormat="1" ht="19.899999999999999" customHeight="1">
      <c r="A3" s="276" t="str">
        <f>'Cover '!A4</f>
        <v>Release FY2026</v>
      </c>
      <c r="B3" s="320"/>
      <c r="C3" s="112"/>
      <c r="D3" s="112"/>
      <c r="E3" s="112"/>
      <c r="F3" s="237"/>
    </row>
    <row r="4" spans="1:6" s="65" customFormat="1" ht="10.15" customHeight="1" thickBot="1">
      <c r="A4" s="125"/>
      <c r="B4" s="87"/>
      <c r="C4" s="87"/>
      <c r="D4" s="87"/>
      <c r="E4" s="87"/>
      <c r="F4" s="236"/>
    </row>
    <row r="5" spans="1:6" s="65" customFormat="1" ht="14.65" customHeight="1">
      <c r="A5" s="277" t="str">
        <f>'Core FS Pre-Built Reports List'!C22</f>
        <v>Trial Balance</v>
      </c>
      <c r="B5" s="278"/>
      <c r="C5" s="278"/>
      <c r="D5" s="278"/>
      <c r="E5" s="278"/>
      <c r="F5" s="280"/>
    </row>
    <row r="6" spans="1:6" s="65" customFormat="1" ht="14.65" customHeight="1">
      <c r="A6" s="328"/>
      <c r="B6" s="279"/>
      <c r="C6" s="279"/>
      <c r="D6" s="279"/>
      <c r="E6" s="279"/>
      <c r="F6" s="329"/>
    </row>
    <row r="7" spans="1:6" ht="36" customHeight="1">
      <c r="A7" s="309" t="s">
        <v>210</v>
      </c>
      <c r="B7" s="310"/>
      <c r="C7" s="270" t="str">
        <f>'Core FS Pre-Built Reports List'!D22</f>
        <v xml:space="preserve">Provides the opening and closing balance for the specified accounting period range and USSGL account range and, if specified, a listing of accounting classifications and financial transactions posted to each GL account.
</v>
      </c>
      <c r="D7" s="270"/>
      <c r="E7" s="270"/>
      <c r="F7" s="271"/>
    </row>
    <row r="8" spans="1:6" ht="99" customHeight="1">
      <c r="A8" s="309" t="s">
        <v>211</v>
      </c>
      <c r="B8" s="310"/>
      <c r="C8" s="323" t="s">
        <v>741</v>
      </c>
      <c r="D8" s="323"/>
      <c r="E8" s="323"/>
      <c r="F8" s="324"/>
    </row>
    <row r="9" spans="1:6" s="32" customFormat="1" ht="48" customHeight="1">
      <c r="A9" s="246" t="s">
        <v>213</v>
      </c>
      <c r="B9" s="247" t="s">
        <v>112</v>
      </c>
      <c r="C9" s="247" t="s">
        <v>114</v>
      </c>
      <c r="D9" s="247" t="s">
        <v>214</v>
      </c>
      <c r="E9" s="247" t="s">
        <v>118</v>
      </c>
      <c r="F9" s="248" t="s">
        <v>120</v>
      </c>
    </row>
    <row r="10" spans="1:6" ht="46.5" customHeight="1">
      <c r="A10" s="120">
        <v>1</v>
      </c>
      <c r="B10" s="26" t="s">
        <v>218</v>
      </c>
      <c r="C10" s="21" t="s">
        <v>219</v>
      </c>
      <c r="D10" s="29" t="s">
        <v>220</v>
      </c>
      <c r="E10" s="48"/>
      <c r="F10" s="55"/>
    </row>
    <row r="11" spans="1:6" ht="85.5">
      <c r="A11" s="120">
        <v>2</v>
      </c>
      <c r="B11" s="29" t="s">
        <v>742</v>
      </c>
      <c r="C11" s="242" t="s">
        <v>743</v>
      </c>
      <c r="D11" s="242" t="s">
        <v>217</v>
      </c>
      <c r="E11" s="68"/>
      <c r="F11" s="56"/>
    </row>
    <row r="12" spans="1:6" ht="42.75">
      <c r="A12" s="120">
        <v>3</v>
      </c>
      <c r="B12" s="29" t="s">
        <v>744</v>
      </c>
      <c r="C12" s="242" t="s">
        <v>745</v>
      </c>
      <c r="D12" s="242" t="s">
        <v>217</v>
      </c>
      <c r="E12" s="68"/>
      <c r="F12" s="56"/>
    </row>
    <row r="13" spans="1:6" ht="42.75">
      <c r="A13" s="120">
        <v>4</v>
      </c>
      <c r="B13" s="29" t="s">
        <v>733</v>
      </c>
      <c r="C13" s="41" t="s">
        <v>746</v>
      </c>
      <c r="D13" s="41" t="s">
        <v>735</v>
      </c>
      <c r="E13" s="68"/>
      <c r="F13" s="56"/>
    </row>
    <row r="14" spans="1:6" ht="45" customHeight="1">
      <c r="A14" s="120">
        <v>5</v>
      </c>
      <c r="B14" s="29" t="s">
        <v>747</v>
      </c>
      <c r="C14" s="26" t="s">
        <v>748</v>
      </c>
      <c r="D14" s="41" t="s">
        <v>749</v>
      </c>
      <c r="E14" s="68"/>
      <c r="F14" s="58"/>
    </row>
    <row r="15" spans="1:6" ht="57">
      <c r="A15" s="120">
        <v>6</v>
      </c>
      <c r="B15" s="29" t="s">
        <v>750</v>
      </c>
      <c r="C15" s="42" t="s">
        <v>751</v>
      </c>
      <c r="D15" s="130" t="s">
        <v>752</v>
      </c>
      <c r="E15" s="68"/>
      <c r="F15" s="58"/>
    </row>
    <row r="16" spans="1:6" ht="28.5">
      <c r="A16" s="120">
        <v>7</v>
      </c>
      <c r="B16" s="29" t="s">
        <v>753</v>
      </c>
      <c r="C16" s="42" t="s">
        <v>754</v>
      </c>
      <c r="D16" s="41" t="s">
        <v>749</v>
      </c>
      <c r="E16" s="68"/>
      <c r="F16" s="58"/>
    </row>
    <row r="17" spans="1:6" s="32" customFormat="1" ht="42.75">
      <c r="A17" s="120">
        <v>8</v>
      </c>
      <c r="B17" s="26" t="s">
        <v>221</v>
      </c>
      <c r="C17" s="26" t="s">
        <v>222</v>
      </c>
      <c r="D17" s="29" t="s">
        <v>223</v>
      </c>
      <c r="E17" s="48"/>
      <c r="F17" s="56"/>
    </row>
    <row r="18" spans="1:6" ht="76.900000000000006" customHeight="1">
      <c r="A18" s="120">
        <v>9</v>
      </c>
      <c r="B18" s="242" t="s">
        <v>724</v>
      </c>
      <c r="C18" s="242" t="s">
        <v>725</v>
      </c>
      <c r="D18" s="92" t="s">
        <v>726</v>
      </c>
      <c r="E18" s="19"/>
      <c r="F18" s="55"/>
    </row>
    <row r="19" spans="1:6" ht="99.75" customHeight="1">
      <c r="A19" s="120">
        <v>10</v>
      </c>
      <c r="B19" s="242" t="s">
        <v>224</v>
      </c>
      <c r="C19" s="21" t="s">
        <v>344</v>
      </c>
      <c r="D19" s="242" t="s">
        <v>226</v>
      </c>
      <c r="E19" s="19"/>
      <c r="F19" s="55"/>
    </row>
    <row r="20" spans="1:6" s="33" customFormat="1" ht="42.75">
      <c r="A20" s="120">
        <v>11</v>
      </c>
      <c r="B20" s="242" t="s">
        <v>230</v>
      </c>
      <c r="C20" s="29" t="s">
        <v>346</v>
      </c>
      <c r="D20" s="242" t="s">
        <v>232</v>
      </c>
      <c r="E20" s="239"/>
      <c r="F20" s="56"/>
    </row>
    <row r="21" spans="1:6" s="33" customFormat="1" ht="50.85" customHeight="1">
      <c r="A21" s="120">
        <v>12</v>
      </c>
      <c r="B21" s="29" t="s">
        <v>233</v>
      </c>
      <c r="C21" s="242" t="s">
        <v>234</v>
      </c>
      <c r="D21" s="26" t="s">
        <v>235</v>
      </c>
      <c r="E21" s="239"/>
      <c r="F21" s="56"/>
    </row>
    <row r="22" spans="1:6" ht="56.65" customHeight="1">
      <c r="A22" s="120">
        <v>13</v>
      </c>
      <c r="B22" s="243" t="s">
        <v>236</v>
      </c>
      <c r="C22" s="29" t="s">
        <v>237</v>
      </c>
      <c r="D22" s="26" t="s">
        <v>238</v>
      </c>
      <c r="E22" s="239"/>
      <c r="F22" s="55"/>
    </row>
    <row r="23" spans="1:6" ht="42.75">
      <c r="A23" s="120">
        <v>14</v>
      </c>
      <c r="B23" s="29" t="s">
        <v>239</v>
      </c>
      <c r="C23" s="29" t="s">
        <v>347</v>
      </c>
      <c r="D23" s="26" t="s">
        <v>241</v>
      </c>
      <c r="E23" s="239"/>
      <c r="F23" s="55"/>
    </row>
    <row r="24" spans="1:6" ht="55.35" customHeight="1">
      <c r="A24" s="120">
        <v>15</v>
      </c>
      <c r="B24" s="29" t="s">
        <v>273</v>
      </c>
      <c r="C24" s="242" t="s">
        <v>348</v>
      </c>
      <c r="D24" s="242" t="s">
        <v>275</v>
      </c>
      <c r="E24" s="239"/>
      <c r="F24" s="55"/>
    </row>
    <row r="25" spans="1:6" ht="28.5">
      <c r="A25" s="120">
        <v>16</v>
      </c>
      <c r="B25" s="242" t="s">
        <v>276</v>
      </c>
      <c r="C25" s="24" t="s">
        <v>349</v>
      </c>
      <c r="D25" s="24" t="s">
        <v>278</v>
      </c>
      <c r="E25" s="239"/>
      <c r="F25" s="55"/>
    </row>
    <row r="26" spans="1:6" ht="85.5">
      <c r="A26" s="120">
        <v>17</v>
      </c>
      <c r="B26" s="72" t="s">
        <v>242</v>
      </c>
      <c r="C26" s="77" t="s">
        <v>243</v>
      </c>
      <c r="D26" s="72" t="s">
        <v>244</v>
      </c>
      <c r="E26" s="60"/>
      <c r="F26" s="61"/>
    </row>
    <row r="27" spans="1:6" ht="71.25">
      <c r="A27" s="120">
        <v>18</v>
      </c>
      <c r="B27" s="29" t="s">
        <v>245</v>
      </c>
      <c r="C27" s="78" t="s">
        <v>246</v>
      </c>
      <c r="D27" s="72" t="s">
        <v>247</v>
      </c>
      <c r="E27" s="60"/>
      <c r="F27" s="61"/>
    </row>
    <row r="28" spans="1:6" ht="42.75">
      <c r="A28" s="120">
        <v>19</v>
      </c>
      <c r="B28" s="41" t="s">
        <v>727</v>
      </c>
      <c r="C28" s="29" t="s">
        <v>728</v>
      </c>
      <c r="D28" s="29" t="s">
        <v>729</v>
      </c>
      <c r="E28" s="239"/>
      <c r="F28" s="55"/>
    </row>
    <row r="29" spans="1:6" ht="28.5">
      <c r="A29" s="120">
        <v>20</v>
      </c>
      <c r="B29" s="242" t="s">
        <v>279</v>
      </c>
      <c r="C29" s="18" t="s">
        <v>350</v>
      </c>
      <c r="D29" s="242" t="s">
        <v>281</v>
      </c>
      <c r="E29" s="239"/>
      <c r="F29" s="55"/>
    </row>
    <row r="30" spans="1:6" ht="28.5">
      <c r="A30" s="120">
        <v>21</v>
      </c>
      <c r="B30" s="242" t="s">
        <v>282</v>
      </c>
      <c r="C30" s="18" t="s">
        <v>350</v>
      </c>
      <c r="D30" s="242" t="s">
        <v>351</v>
      </c>
      <c r="E30" s="239"/>
      <c r="F30" s="55"/>
    </row>
    <row r="31" spans="1:6" ht="28.5">
      <c r="A31" s="120">
        <v>22</v>
      </c>
      <c r="B31" s="242" t="s">
        <v>283</v>
      </c>
      <c r="C31" s="18" t="s">
        <v>350</v>
      </c>
      <c r="D31" s="242" t="s">
        <v>352</v>
      </c>
      <c r="E31" s="239"/>
      <c r="F31" s="55"/>
    </row>
    <row r="32" spans="1:6" ht="57">
      <c r="A32" s="120">
        <v>23</v>
      </c>
      <c r="B32" s="242" t="s">
        <v>755</v>
      </c>
      <c r="C32" s="42" t="s">
        <v>756</v>
      </c>
      <c r="D32" s="41"/>
      <c r="E32" s="239"/>
      <c r="F32" s="55" t="s">
        <v>256</v>
      </c>
    </row>
    <row r="33" spans="1:6" ht="42.75">
      <c r="A33" s="120">
        <v>24</v>
      </c>
      <c r="B33" s="26" t="s">
        <v>700</v>
      </c>
      <c r="C33" s="242" t="s">
        <v>701</v>
      </c>
      <c r="D33" s="242" t="s">
        <v>298</v>
      </c>
      <c r="E33" s="239"/>
      <c r="F33" s="56"/>
    </row>
    <row r="34" spans="1:6" ht="57">
      <c r="A34" s="120">
        <v>25</v>
      </c>
      <c r="B34" s="26" t="s">
        <v>702</v>
      </c>
      <c r="C34" s="242" t="s">
        <v>703</v>
      </c>
      <c r="D34" s="242" t="s">
        <v>704</v>
      </c>
      <c r="E34" s="239"/>
      <c r="F34" s="56"/>
    </row>
    <row r="35" spans="1:6" ht="28.5">
      <c r="A35" s="120">
        <v>26</v>
      </c>
      <c r="B35" s="26" t="s">
        <v>708</v>
      </c>
      <c r="C35" s="242" t="s">
        <v>709</v>
      </c>
      <c r="D35" s="242" t="s">
        <v>710</v>
      </c>
      <c r="E35" s="239"/>
      <c r="F35" s="56"/>
    </row>
    <row r="36" spans="1:6" ht="42.75">
      <c r="A36" s="120">
        <v>27</v>
      </c>
      <c r="B36" s="26" t="s">
        <v>711</v>
      </c>
      <c r="C36" s="242" t="s">
        <v>712</v>
      </c>
      <c r="D36" s="242" t="s">
        <v>301</v>
      </c>
      <c r="E36" s="239"/>
      <c r="F36" s="56"/>
    </row>
    <row r="37" spans="1:6" ht="57">
      <c r="A37" s="120">
        <v>28</v>
      </c>
      <c r="B37" s="26" t="s">
        <v>713</v>
      </c>
      <c r="C37" s="242" t="s">
        <v>714</v>
      </c>
      <c r="D37" s="242" t="s">
        <v>715</v>
      </c>
      <c r="E37" s="239"/>
      <c r="F37" s="56"/>
    </row>
    <row r="38" spans="1:6" ht="28.5">
      <c r="A38" s="120">
        <v>29</v>
      </c>
      <c r="B38" s="26" t="s">
        <v>722</v>
      </c>
      <c r="C38" s="242" t="s">
        <v>723</v>
      </c>
      <c r="D38" s="21" t="s">
        <v>324</v>
      </c>
      <c r="E38" s="68"/>
      <c r="F38" s="56"/>
    </row>
    <row r="39" spans="1:6" ht="43.5" thickBot="1">
      <c r="A39" s="121">
        <v>30</v>
      </c>
      <c r="B39" s="242" t="s">
        <v>730</v>
      </c>
      <c r="C39" s="18" t="s">
        <v>731</v>
      </c>
      <c r="D39" s="242" t="s">
        <v>732</v>
      </c>
      <c r="E39" s="68"/>
      <c r="F39" s="56"/>
    </row>
    <row r="40" spans="1:6" ht="57.75" thickBot="1">
      <c r="A40" s="121">
        <v>31</v>
      </c>
      <c r="B40" s="93" t="s">
        <v>757</v>
      </c>
      <c r="C40" s="93" t="s">
        <v>758</v>
      </c>
      <c r="D40" s="93" t="s">
        <v>759</v>
      </c>
      <c r="E40" s="69"/>
      <c r="F40" s="64"/>
    </row>
  </sheetData>
  <mergeCells count="7">
    <mergeCell ref="A8:B8"/>
    <mergeCell ref="C8:F8"/>
    <mergeCell ref="A2:B2"/>
    <mergeCell ref="A5:F6"/>
    <mergeCell ref="A7:B7"/>
    <mergeCell ref="C7:F7"/>
    <mergeCell ref="A3:B3"/>
  </mergeCells>
  <conditionalFormatting sqref="D24">
    <cfRule type="duplicateValues" dxfId="0" priority="1"/>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C6502-1846-4D56-A475-9402F3920AEC}">
  <sheetPr>
    <tabColor theme="3"/>
  </sheetPr>
  <dimension ref="A1:H17"/>
  <sheetViews>
    <sheetView showGridLines="0" showRowColHeaders="0" zoomScale="80" zoomScaleNormal="80" workbookViewId="0">
      <selection activeCell="A2" sqref="A2:C2"/>
    </sheetView>
  </sheetViews>
  <sheetFormatPr defaultColWidth="9.28515625" defaultRowHeight="15"/>
  <cols>
    <col min="1" max="1" width="10.5703125" style="128" customWidth="1"/>
    <col min="2" max="2" width="35.5703125" style="31" customWidth="1"/>
    <col min="3" max="3" width="70.5703125" style="31" customWidth="1"/>
    <col min="4" max="4" width="42.7109375" style="31" customWidth="1"/>
    <col min="5" max="5" width="20.5703125" style="31" customWidth="1"/>
    <col min="6" max="6" width="15.5703125" style="31" customWidth="1"/>
    <col min="7" max="16384" width="9.28515625" style="31"/>
  </cols>
  <sheetData>
    <row r="1" spans="1:8" ht="109.9" customHeight="1">
      <c r="A1" s="122"/>
      <c r="B1" s="85"/>
      <c r="C1" s="133"/>
      <c r="D1" s="134"/>
      <c r="E1" s="134"/>
      <c r="F1" s="135"/>
      <c r="G1" s="136"/>
      <c r="H1" s="136"/>
    </row>
    <row r="2" spans="1:8" s="114" customFormat="1" ht="31.5" customHeight="1">
      <c r="A2" s="276" t="str">
        <f>A5</f>
        <v>GL Account Abnormal Balance Analysis</v>
      </c>
      <c r="B2" s="276"/>
      <c r="C2" s="330"/>
      <c r="D2" s="137"/>
      <c r="E2" s="137"/>
      <c r="F2" s="138"/>
      <c r="G2" s="139"/>
      <c r="H2" s="139"/>
    </row>
    <row r="3" spans="1:8" s="114" customFormat="1" ht="19.899999999999999" customHeight="1">
      <c r="A3" s="276" t="str">
        <f>'Cover '!A4</f>
        <v>Release FY2026</v>
      </c>
      <c r="B3" s="320"/>
      <c r="C3" s="137"/>
      <c r="D3" s="137"/>
      <c r="E3" s="137"/>
      <c r="F3" s="138"/>
      <c r="G3" s="139"/>
      <c r="H3" s="139"/>
    </row>
    <row r="4" spans="1:8" s="65" customFormat="1" ht="10.15" customHeight="1" thickBot="1">
      <c r="A4" s="140"/>
      <c r="B4" s="84"/>
      <c r="C4" s="84"/>
      <c r="D4" s="84"/>
      <c r="E4" s="84"/>
      <c r="F4" s="238"/>
      <c r="G4" s="136"/>
      <c r="H4" s="136"/>
    </row>
    <row r="5" spans="1:8" s="65" customFormat="1" ht="14.65" customHeight="1">
      <c r="A5" s="277" t="str">
        <f>'Core FS Pre-Built Reports List'!C23</f>
        <v>GL Account Abnormal Balance Analysis</v>
      </c>
      <c r="B5" s="278"/>
      <c r="C5" s="278"/>
      <c r="D5" s="278"/>
      <c r="E5" s="278"/>
      <c r="F5" s="280"/>
    </row>
    <row r="6" spans="1:8" s="65" customFormat="1" ht="21" customHeight="1">
      <c r="A6" s="328"/>
      <c r="B6" s="279"/>
      <c r="C6" s="279"/>
      <c r="D6" s="279"/>
      <c r="E6" s="279"/>
      <c r="F6" s="329"/>
    </row>
    <row r="7" spans="1:8" ht="36" customHeight="1">
      <c r="A7" s="309" t="s">
        <v>210</v>
      </c>
      <c r="B7" s="310"/>
      <c r="C7" s="270" t="str">
        <f>'Core FS Pre-Built Reports List'!D23</f>
        <v xml:space="preserve">Provides USSGL account balances for the specified Federal agency and accounting period and an indication of whether the balance is inconsistent with the USSGL account normal balance indicator.
</v>
      </c>
      <c r="D7" s="270"/>
      <c r="E7" s="270"/>
      <c r="F7" s="271"/>
      <c r="G7" s="65"/>
      <c r="H7" s="65"/>
    </row>
    <row r="8" spans="1:8" ht="37.15" customHeight="1">
      <c r="A8" s="309" t="s">
        <v>211</v>
      </c>
      <c r="B8" s="310"/>
      <c r="C8" s="323" t="s">
        <v>760</v>
      </c>
      <c r="D8" s="323"/>
      <c r="E8" s="323"/>
      <c r="F8" s="324"/>
      <c r="G8" s="65"/>
      <c r="H8" s="65"/>
    </row>
    <row r="9" spans="1:8" s="32" customFormat="1" ht="48" customHeight="1">
      <c r="A9" s="246" t="s">
        <v>213</v>
      </c>
      <c r="B9" s="247" t="s">
        <v>112</v>
      </c>
      <c r="C9" s="247" t="s">
        <v>114</v>
      </c>
      <c r="D9" s="247" t="s">
        <v>214</v>
      </c>
      <c r="E9" s="247" t="s">
        <v>118</v>
      </c>
      <c r="F9" s="248" t="s">
        <v>120</v>
      </c>
      <c r="G9" s="209"/>
      <c r="H9" s="209"/>
    </row>
    <row r="10" spans="1:8" ht="46.5" customHeight="1">
      <c r="A10" s="120">
        <v>1</v>
      </c>
      <c r="B10" s="26" t="s">
        <v>218</v>
      </c>
      <c r="C10" s="21" t="s">
        <v>761</v>
      </c>
      <c r="D10" s="29" t="s">
        <v>220</v>
      </c>
      <c r="E10" s="48"/>
      <c r="F10" s="55"/>
      <c r="G10" s="65"/>
      <c r="H10" s="65"/>
    </row>
    <row r="11" spans="1:8" ht="85.5">
      <c r="A11" s="120">
        <v>2</v>
      </c>
      <c r="B11" s="242" t="s">
        <v>215</v>
      </c>
      <c r="C11" s="242" t="s">
        <v>762</v>
      </c>
      <c r="D11" s="242" t="s">
        <v>217</v>
      </c>
      <c r="E11" s="68"/>
      <c r="F11" s="56"/>
      <c r="G11" s="65"/>
      <c r="H11" s="65"/>
    </row>
    <row r="12" spans="1:8" ht="42.75">
      <c r="A12" s="120">
        <v>3</v>
      </c>
      <c r="B12" s="29" t="s">
        <v>733</v>
      </c>
      <c r="C12" s="41" t="s">
        <v>763</v>
      </c>
      <c r="D12" s="41" t="s">
        <v>735</v>
      </c>
      <c r="E12" s="68"/>
      <c r="F12" s="56"/>
      <c r="G12" s="65"/>
      <c r="H12" s="65"/>
    </row>
    <row r="13" spans="1:8" ht="28.5">
      <c r="A13" s="120">
        <v>4</v>
      </c>
      <c r="B13" s="29" t="s">
        <v>764</v>
      </c>
      <c r="C13" s="29" t="s">
        <v>765</v>
      </c>
      <c r="D13" s="29" t="s">
        <v>766</v>
      </c>
      <c r="E13" s="68"/>
      <c r="F13" s="56"/>
      <c r="G13" s="65"/>
      <c r="H13" s="65"/>
    </row>
    <row r="14" spans="1:8" ht="45" customHeight="1">
      <c r="A14" s="120">
        <v>5</v>
      </c>
      <c r="B14" s="29" t="s">
        <v>753</v>
      </c>
      <c r="C14" s="41" t="s">
        <v>767</v>
      </c>
      <c r="D14" s="41" t="s">
        <v>749</v>
      </c>
      <c r="E14" s="68"/>
      <c r="F14" s="58"/>
      <c r="G14" s="65"/>
      <c r="H14" s="65"/>
    </row>
    <row r="15" spans="1:8" ht="42.75">
      <c r="A15" s="120">
        <v>6</v>
      </c>
      <c r="B15" s="29" t="s">
        <v>768</v>
      </c>
      <c r="C15" s="42" t="s">
        <v>769</v>
      </c>
      <c r="D15" s="41" t="s">
        <v>770</v>
      </c>
      <c r="E15" s="68"/>
      <c r="F15" s="58"/>
      <c r="G15" s="65"/>
      <c r="H15" s="65"/>
    </row>
    <row r="16" spans="1:8" ht="42.75">
      <c r="A16" s="120">
        <v>7</v>
      </c>
      <c r="B16" s="26" t="s">
        <v>771</v>
      </c>
      <c r="C16" s="42" t="s">
        <v>772</v>
      </c>
      <c r="D16" s="29" t="s">
        <v>773</v>
      </c>
      <c r="E16" s="68"/>
      <c r="F16" s="58"/>
      <c r="G16" s="65"/>
      <c r="H16" s="65"/>
    </row>
    <row r="17" spans="1:6" s="32" customFormat="1" ht="57">
      <c r="A17" s="120">
        <v>8</v>
      </c>
      <c r="B17" s="242" t="s">
        <v>774</v>
      </c>
      <c r="C17" s="242" t="s">
        <v>775</v>
      </c>
      <c r="D17" s="92"/>
      <c r="E17" s="48"/>
      <c r="F17" s="55" t="s">
        <v>256</v>
      </c>
    </row>
  </sheetData>
  <mergeCells count="7">
    <mergeCell ref="A2:C2"/>
    <mergeCell ref="A8:B8"/>
    <mergeCell ref="C8:F8"/>
    <mergeCell ref="A3:B3"/>
    <mergeCell ref="A5:F6"/>
    <mergeCell ref="A7:B7"/>
    <mergeCell ref="C7:F7"/>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15EEF-9446-447E-BB45-5BA9D82B77A3}">
  <sheetPr>
    <tabColor theme="3"/>
  </sheetPr>
  <dimension ref="A1:N506"/>
  <sheetViews>
    <sheetView showGridLines="0" showRowColHeaders="0" zoomScale="80" zoomScaleNormal="80" workbookViewId="0">
      <selection activeCell="A2" sqref="A2:B2"/>
    </sheetView>
  </sheetViews>
  <sheetFormatPr defaultColWidth="9.28515625" defaultRowHeight="15"/>
  <cols>
    <col min="1" max="1" width="18.28515625" style="128" customWidth="1"/>
    <col min="2" max="2" width="25.28515625" style="31" customWidth="1"/>
    <col min="3" max="3" width="23.7109375" style="31" customWidth="1"/>
    <col min="4" max="4" width="10.7109375" style="31" customWidth="1"/>
    <col min="5" max="5" width="29.28515625" style="31" customWidth="1"/>
    <col min="6" max="6" width="21.7109375" style="31" customWidth="1"/>
    <col min="7" max="7" width="5.28515625" style="31" customWidth="1"/>
    <col min="8" max="8" width="87.7109375" style="31" customWidth="1"/>
    <col min="9" max="9" width="9.28515625" style="31"/>
    <col min="10" max="24" width="0" style="31" hidden="1" customWidth="1"/>
    <col min="25" max="25" width="72.7109375" style="31" customWidth="1"/>
    <col min="26" max="26" width="35.42578125" style="31" customWidth="1"/>
    <col min="27" max="27" width="51.7109375" style="31" customWidth="1"/>
    <col min="28" max="28" width="38" style="31" customWidth="1"/>
    <col min="29" max="16384" width="9.28515625" style="31"/>
  </cols>
  <sheetData>
    <row r="1" spans="1:14" ht="109.9" customHeight="1">
      <c r="A1" s="122"/>
      <c r="B1" s="133"/>
      <c r="C1" s="134"/>
      <c r="D1" s="134"/>
      <c r="E1" s="135"/>
      <c r="F1" s="220"/>
      <c r="G1" s="136"/>
      <c r="H1" s="65"/>
      <c r="I1" s="65"/>
      <c r="J1" s="65"/>
      <c r="K1" s="65"/>
      <c r="L1" s="65"/>
      <c r="M1" s="65"/>
      <c r="N1" s="65"/>
    </row>
    <row r="2" spans="1:14" s="114" customFormat="1" ht="19.899999999999999" customHeight="1">
      <c r="A2" s="276" t="str">
        <f>+'Core FS Pre-Built Reports List'!C24</f>
        <v>GL Account Relationship Analysis</v>
      </c>
      <c r="B2" s="330"/>
      <c r="C2" s="137"/>
      <c r="D2" s="137"/>
      <c r="E2" s="138"/>
      <c r="F2" s="221"/>
      <c r="G2" s="139"/>
    </row>
    <row r="3" spans="1:14" s="114" customFormat="1" ht="19.899999999999999" customHeight="1">
      <c r="A3" s="276" t="str">
        <f>'Cover '!A4</f>
        <v>Release FY2026</v>
      </c>
      <c r="B3" s="330"/>
      <c r="C3" s="137"/>
      <c r="D3" s="137"/>
      <c r="E3" s="138"/>
      <c r="F3" s="221"/>
      <c r="G3" s="139"/>
    </row>
    <row r="4" spans="1:14" s="65" customFormat="1" ht="10.15" customHeight="1">
      <c r="A4" s="140"/>
      <c r="B4" s="84"/>
      <c r="C4" s="84"/>
      <c r="D4" s="84"/>
      <c r="E4" s="84"/>
      <c r="F4" s="222"/>
      <c r="G4" s="136"/>
    </row>
    <row r="5" spans="1:14" s="65" customFormat="1" ht="14.65" customHeight="1">
      <c r="A5" s="328" t="str">
        <f>+'Core FS Pre-Built Reports List'!C24</f>
        <v>GL Account Relationship Analysis</v>
      </c>
      <c r="B5" s="279"/>
      <c r="C5" s="279"/>
      <c r="D5" s="279"/>
      <c r="E5" s="279"/>
      <c r="F5" s="333"/>
    </row>
    <row r="6" spans="1:14" s="65" customFormat="1" ht="14.65" customHeight="1">
      <c r="A6" s="328"/>
      <c r="B6" s="279"/>
      <c r="C6" s="279"/>
      <c r="D6" s="279"/>
      <c r="E6" s="279"/>
      <c r="F6" s="333"/>
    </row>
    <row r="7" spans="1:14" ht="44.65" customHeight="1">
      <c r="A7" s="334" t="s">
        <v>210</v>
      </c>
      <c r="B7" s="335"/>
      <c r="C7" s="341" t="str">
        <f>+'Core FS Pre-Built Reports List'!D24</f>
        <v xml:space="preserve">Provides a summary of aggregate amounts for each USSGL account and compares balances between budgetary and proprietary tie points for the specified Federal agency and accounting period.
</v>
      </c>
      <c r="D7" s="335"/>
      <c r="E7" s="335"/>
      <c r="F7" s="342"/>
      <c r="G7" s="65"/>
      <c r="H7" s="65"/>
      <c r="I7" s="65"/>
      <c r="J7" s="65"/>
      <c r="K7" s="65"/>
      <c r="L7" s="65"/>
      <c r="M7" s="65"/>
      <c r="N7" s="65"/>
    </row>
    <row r="8" spans="1:14" ht="52.15" customHeight="1">
      <c r="A8" s="334" t="s">
        <v>211</v>
      </c>
      <c r="B8" s="335"/>
      <c r="C8" s="341" t="s">
        <v>776</v>
      </c>
      <c r="D8" s="335"/>
      <c r="E8" s="335"/>
      <c r="F8" s="342"/>
      <c r="G8" s="65"/>
      <c r="H8" s="65"/>
      <c r="I8" s="65"/>
      <c r="J8" s="65"/>
      <c r="K8" s="65"/>
      <c r="L8" s="65"/>
      <c r="M8" s="65"/>
      <c r="N8" s="65"/>
    </row>
    <row r="9" spans="1:14">
      <c r="A9" s="129"/>
      <c r="B9" s="50"/>
      <c r="C9" s="50"/>
      <c r="D9" s="50"/>
      <c r="E9" s="50"/>
      <c r="F9" s="219"/>
      <c r="G9"/>
      <c r="H9"/>
      <c r="I9"/>
      <c r="J9"/>
      <c r="K9"/>
      <c r="L9"/>
      <c r="M9" s="65"/>
      <c r="N9" s="65"/>
    </row>
    <row r="10" spans="1:14" ht="44.65" customHeight="1">
      <c r="A10" s="339" t="s">
        <v>777</v>
      </c>
      <c r="B10" s="339"/>
      <c r="C10" s="339"/>
      <c r="D10" s="339"/>
      <c r="E10" s="339"/>
      <c r="F10" s="340"/>
      <c r="G10" s="249"/>
      <c r="H10" s="249"/>
      <c r="I10" s="249"/>
      <c r="J10" s="249"/>
      <c r="K10" s="249"/>
      <c r="L10" s="249"/>
      <c r="M10" s="249"/>
      <c r="N10" s="249"/>
    </row>
    <row r="11" spans="1:14" ht="63.6" customHeight="1">
      <c r="A11" s="339" t="s">
        <v>778</v>
      </c>
      <c r="B11" s="339"/>
      <c r="C11" s="339"/>
      <c r="D11" s="339"/>
      <c r="E11" s="339"/>
      <c r="F11" s="340"/>
      <c r="G11" s="249"/>
      <c r="H11" s="249"/>
      <c r="I11" s="249"/>
      <c r="J11" s="249"/>
      <c r="K11" s="249"/>
      <c r="L11" s="249"/>
      <c r="M11" s="249"/>
      <c r="N11" s="249"/>
    </row>
    <row r="12" spans="1:14" ht="13.9" customHeight="1">
      <c r="A12" s="250" t="s">
        <v>779</v>
      </c>
      <c r="B12" s="223" t="s">
        <v>1010</v>
      </c>
      <c r="C12" s="251"/>
      <c r="D12" s="251"/>
      <c r="E12" s="251"/>
      <c r="F12" s="224"/>
      <c r="G12" s="249"/>
      <c r="H12" s="249"/>
      <c r="I12" s="249"/>
      <c r="J12" s="249"/>
      <c r="K12" s="249"/>
      <c r="L12" s="249"/>
      <c r="M12" s="249"/>
      <c r="N12" s="249"/>
    </row>
    <row r="13" spans="1:14" ht="24" customHeight="1">
      <c r="A13" s="129"/>
      <c r="B13" s="50"/>
      <c r="C13" s="50"/>
      <c r="D13" s="50"/>
      <c r="E13" s="50"/>
      <c r="F13" s="219"/>
      <c r="G13" s="65"/>
      <c r="H13" s="65"/>
      <c r="I13" s="65"/>
      <c r="J13" s="65"/>
      <c r="K13" s="65"/>
      <c r="L13" s="65"/>
      <c r="M13" s="65"/>
      <c r="N13" s="65"/>
    </row>
    <row r="14" spans="1:14">
      <c r="A14" s="343" t="s">
        <v>780</v>
      </c>
      <c r="B14" s="344"/>
      <c r="C14" s="345" t="s">
        <v>781</v>
      </c>
      <c r="D14" s="345"/>
      <c r="E14" s="225"/>
      <c r="F14" s="226"/>
      <c r="G14" s="65"/>
      <c r="H14" s="65"/>
      <c r="I14" s="65"/>
      <c r="J14" s="65"/>
      <c r="K14" s="65"/>
      <c r="L14" s="65"/>
      <c r="M14" s="65"/>
      <c r="N14" s="65"/>
    </row>
    <row r="15" spans="1:14">
      <c r="A15" s="182" t="s">
        <v>782</v>
      </c>
      <c r="B15" s="204" t="s">
        <v>783</v>
      </c>
      <c r="C15" s="252" t="s">
        <v>784</v>
      </c>
      <c r="D15" s="141" t="s">
        <v>785</v>
      </c>
      <c r="E15" s="141" t="s">
        <v>786</v>
      </c>
      <c r="F15" s="141" t="s">
        <v>787</v>
      </c>
      <c r="G15" s="65"/>
      <c r="H15" s="65"/>
      <c r="I15" s="65"/>
      <c r="J15" s="65"/>
      <c r="K15" s="65"/>
      <c r="L15" s="65"/>
      <c r="M15" s="65"/>
      <c r="N15" s="65"/>
    </row>
    <row r="16" spans="1:14">
      <c r="A16" s="200"/>
      <c r="B16" s="201"/>
      <c r="C16" s="202"/>
      <c r="D16" s="202"/>
      <c r="E16" s="202"/>
      <c r="F16" s="203"/>
      <c r="G16" s="65"/>
      <c r="H16" s="65"/>
      <c r="I16" s="65"/>
      <c r="J16" s="65"/>
      <c r="K16" s="65"/>
      <c r="L16" s="65"/>
      <c r="M16" s="65"/>
      <c r="N16" s="65"/>
    </row>
    <row r="17" spans="1:6">
      <c r="A17" s="183">
        <v>1</v>
      </c>
      <c r="B17" s="336" t="s">
        <v>788</v>
      </c>
      <c r="C17" s="336"/>
      <c r="D17" s="337"/>
      <c r="E17" s="337"/>
      <c r="F17" s="338"/>
    </row>
    <row r="18" spans="1:6" ht="14.25">
      <c r="A18" s="331"/>
      <c r="B18" s="142" t="s">
        <v>789</v>
      </c>
      <c r="C18" s="143" t="s">
        <v>790</v>
      </c>
      <c r="D18" s="143" t="s">
        <v>791</v>
      </c>
      <c r="E18" s="144"/>
      <c r="F18" s="181"/>
    </row>
    <row r="19" spans="1:6" thickBot="1">
      <c r="A19" s="331"/>
      <c r="B19" s="146"/>
      <c r="C19" s="65"/>
      <c r="D19" s="65"/>
      <c r="E19" s="65"/>
      <c r="F19" s="154">
        <f>E18</f>
        <v>0</v>
      </c>
    </row>
    <row r="20" spans="1:6" thickTop="1">
      <c r="A20" s="331"/>
      <c r="B20" s="146"/>
      <c r="C20" s="65"/>
      <c r="D20" s="65"/>
      <c r="E20" s="65"/>
      <c r="F20" s="181"/>
    </row>
    <row r="21" spans="1:6" ht="14.25">
      <c r="A21" s="331"/>
      <c r="B21" s="146" t="s">
        <v>792</v>
      </c>
      <c r="C21" s="65" t="s">
        <v>793</v>
      </c>
      <c r="D21" s="65" t="s">
        <v>791</v>
      </c>
      <c r="E21" s="147"/>
      <c r="F21" s="155"/>
    </row>
    <row r="22" spans="1:6" ht="14.25">
      <c r="A22" s="331"/>
      <c r="B22" s="146" t="s">
        <v>792</v>
      </c>
      <c r="C22" s="65" t="s">
        <v>794</v>
      </c>
      <c r="D22" s="65" t="s">
        <v>791</v>
      </c>
      <c r="E22" s="65"/>
      <c r="F22" s="155"/>
    </row>
    <row r="23" spans="1:6" ht="14.25">
      <c r="A23" s="331"/>
      <c r="B23" s="146" t="s">
        <v>792</v>
      </c>
      <c r="C23" s="65" t="s">
        <v>795</v>
      </c>
      <c r="D23" s="65" t="s">
        <v>791</v>
      </c>
      <c r="E23" s="65"/>
      <c r="F23" s="155"/>
    </row>
    <row r="24" spans="1:6" ht="14.25">
      <c r="A24" s="331"/>
      <c r="B24" s="146" t="s">
        <v>792</v>
      </c>
      <c r="C24" s="65" t="s">
        <v>796</v>
      </c>
      <c r="D24" s="65" t="s">
        <v>791</v>
      </c>
      <c r="E24" s="65"/>
      <c r="F24" s="155"/>
    </row>
    <row r="25" spans="1:6" ht="14.25">
      <c r="A25" s="331"/>
      <c r="B25" s="146" t="s">
        <v>792</v>
      </c>
      <c r="C25" s="148" t="s">
        <v>797</v>
      </c>
      <c r="D25" s="148" t="s">
        <v>791</v>
      </c>
      <c r="E25" s="148"/>
      <c r="F25" s="156"/>
    </row>
    <row r="26" spans="1:6" thickBot="1">
      <c r="A26" s="331"/>
      <c r="B26" s="65"/>
      <c r="C26" s="65"/>
      <c r="D26" s="65"/>
      <c r="E26" s="65"/>
      <c r="F26" s="154">
        <f>E21+E22+E23+E24+E25</f>
        <v>0</v>
      </c>
    </row>
    <row r="27" spans="1:6" thickTop="1">
      <c r="A27" s="331"/>
      <c r="B27" s="65"/>
      <c r="C27" s="65"/>
      <c r="D27" s="65"/>
      <c r="E27" s="65"/>
      <c r="F27" s="155"/>
    </row>
    <row r="28" spans="1:6" thickBot="1">
      <c r="A28" s="331"/>
      <c r="B28" s="332" t="s">
        <v>798</v>
      </c>
      <c r="C28" s="332"/>
      <c r="D28" s="332"/>
      <c r="E28" s="332"/>
      <c r="F28" s="149">
        <f>F19-F26</f>
        <v>0</v>
      </c>
    </row>
    <row r="29" spans="1:6" ht="14.25">
      <c r="A29" s="331"/>
      <c r="B29" s="148"/>
      <c r="C29" s="148"/>
      <c r="D29" s="148"/>
      <c r="E29" s="148"/>
      <c r="F29" s="156"/>
    </row>
    <row r="30" spans="1:6">
      <c r="A30" s="184">
        <v>2</v>
      </c>
      <c r="B30" s="349" t="s">
        <v>799</v>
      </c>
      <c r="C30" s="349"/>
      <c r="D30" s="350"/>
      <c r="E30" s="350"/>
      <c r="F30" s="351"/>
    </row>
    <row r="31" spans="1:6" ht="14.25">
      <c r="A31" s="331"/>
      <c r="B31" s="65" t="s">
        <v>800</v>
      </c>
      <c r="C31" s="150" t="s">
        <v>801</v>
      </c>
      <c r="D31" s="150" t="s">
        <v>791</v>
      </c>
      <c r="E31" s="65"/>
      <c r="F31" s="155"/>
    </row>
    <row r="32" spans="1:6" ht="14.25">
      <c r="A32" s="331"/>
      <c r="B32" s="65" t="s">
        <v>800</v>
      </c>
      <c r="C32" s="150" t="s">
        <v>802</v>
      </c>
      <c r="D32" s="150" t="s">
        <v>791</v>
      </c>
      <c r="E32" s="65"/>
      <c r="F32" s="155"/>
    </row>
    <row r="33" spans="1:6" ht="14.25">
      <c r="A33" s="331"/>
      <c r="B33" s="65" t="s">
        <v>800</v>
      </c>
      <c r="C33" s="150" t="s">
        <v>803</v>
      </c>
      <c r="D33" s="150" t="s">
        <v>791</v>
      </c>
      <c r="E33" s="65"/>
      <c r="F33" s="155"/>
    </row>
    <row r="34" spans="1:6" ht="14.25">
      <c r="A34" s="331"/>
      <c r="B34" s="65" t="s">
        <v>800</v>
      </c>
      <c r="C34" s="150" t="s">
        <v>804</v>
      </c>
      <c r="D34" s="150" t="s">
        <v>791</v>
      </c>
      <c r="E34" s="65"/>
      <c r="F34" s="155"/>
    </row>
    <row r="35" spans="1:6" ht="14.25">
      <c r="A35" s="331"/>
      <c r="B35" s="65" t="s">
        <v>800</v>
      </c>
      <c r="C35" s="150" t="s">
        <v>805</v>
      </c>
      <c r="D35" s="150" t="s">
        <v>791</v>
      </c>
      <c r="E35" s="65"/>
      <c r="F35" s="155"/>
    </row>
    <row r="36" spans="1:6" ht="14.25">
      <c r="A36" s="331"/>
      <c r="B36" s="65" t="s">
        <v>800</v>
      </c>
      <c r="C36" s="150" t="s">
        <v>806</v>
      </c>
      <c r="D36" s="150" t="s">
        <v>791</v>
      </c>
      <c r="E36" s="65"/>
      <c r="F36" s="155"/>
    </row>
    <row r="37" spans="1:6" ht="14.25">
      <c r="A37" s="331"/>
      <c r="B37" s="65" t="s">
        <v>800</v>
      </c>
      <c r="C37" s="150" t="s">
        <v>807</v>
      </c>
      <c r="D37" s="150" t="s">
        <v>791</v>
      </c>
      <c r="E37" s="65"/>
      <c r="F37" s="155"/>
    </row>
    <row r="38" spans="1:6" ht="14.25">
      <c r="A38" s="331"/>
      <c r="B38" s="65" t="s">
        <v>800</v>
      </c>
      <c r="C38" s="150" t="s">
        <v>808</v>
      </c>
      <c r="D38" s="150" t="s">
        <v>791</v>
      </c>
      <c r="E38" s="65"/>
      <c r="F38" s="155"/>
    </row>
    <row r="39" spans="1:6" ht="14.25">
      <c r="A39" s="331"/>
      <c r="B39" s="65" t="s">
        <v>800</v>
      </c>
      <c r="C39" s="150" t="s">
        <v>809</v>
      </c>
      <c r="D39" s="150" t="s">
        <v>791</v>
      </c>
      <c r="E39" s="65"/>
      <c r="F39" s="155"/>
    </row>
    <row r="40" spans="1:6" ht="14.25">
      <c r="A40" s="331"/>
      <c r="B40" s="65" t="s">
        <v>800</v>
      </c>
      <c r="C40" s="150" t="s">
        <v>810</v>
      </c>
      <c r="D40" s="150" t="s">
        <v>791</v>
      </c>
      <c r="E40" s="65"/>
      <c r="F40" s="155"/>
    </row>
    <row r="41" spans="1:6" ht="14.25">
      <c r="A41" s="331"/>
      <c r="B41" s="65" t="s">
        <v>800</v>
      </c>
      <c r="C41" s="150" t="s">
        <v>811</v>
      </c>
      <c r="D41" s="150" t="s">
        <v>791</v>
      </c>
      <c r="E41" s="65"/>
      <c r="F41" s="155"/>
    </row>
    <row r="42" spans="1:6" ht="14.25">
      <c r="A42" s="331"/>
      <c r="B42" s="65" t="s">
        <v>800</v>
      </c>
      <c r="C42" s="150" t="s">
        <v>812</v>
      </c>
      <c r="D42" s="150" t="s">
        <v>791</v>
      </c>
      <c r="E42" s="65"/>
      <c r="F42" s="155"/>
    </row>
    <row r="43" spans="1:6" ht="14.25">
      <c r="A43" s="331"/>
      <c r="B43" s="65" t="s">
        <v>800</v>
      </c>
      <c r="C43" s="150" t="s">
        <v>813</v>
      </c>
      <c r="D43" s="150" t="s">
        <v>791</v>
      </c>
      <c r="E43" s="65"/>
      <c r="F43" s="155"/>
    </row>
    <row r="44" spans="1:6" ht="14.25">
      <c r="A44" s="331"/>
      <c r="B44" s="65" t="s">
        <v>800</v>
      </c>
      <c r="C44" s="150" t="s">
        <v>814</v>
      </c>
      <c r="D44" s="150" t="s">
        <v>791</v>
      </c>
      <c r="E44" s="65"/>
      <c r="F44" s="155"/>
    </row>
    <row r="45" spans="1:6" ht="14.25">
      <c r="A45" s="331"/>
      <c r="B45" s="65" t="s">
        <v>800</v>
      </c>
      <c r="C45" s="150" t="s">
        <v>815</v>
      </c>
      <c r="D45" s="150" t="s">
        <v>791</v>
      </c>
      <c r="E45" s="65"/>
      <c r="F45" s="155"/>
    </row>
    <row r="46" spans="1:6" ht="14.25">
      <c r="A46" s="331"/>
      <c r="B46" s="65" t="s">
        <v>800</v>
      </c>
      <c r="C46" s="150" t="s">
        <v>816</v>
      </c>
      <c r="D46" s="150" t="s">
        <v>791</v>
      </c>
      <c r="E46" s="65"/>
      <c r="F46" s="155"/>
    </row>
    <row r="47" spans="1:6" ht="14.25">
      <c r="A47" s="331"/>
      <c r="B47" s="65" t="s">
        <v>800</v>
      </c>
      <c r="C47" s="150" t="s">
        <v>817</v>
      </c>
      <c r="D47" s="150" t="s">
        <v>791</v>
      </c>
      <c r="E47" s="65"/>
      <c r="F47" s="155"/>
    </row>
    <row r="48" spans="1:6" ht="14.25">
      <c r="A48" s="331"/>
      <c r="B48" s="65" t="s">
        <v>800</v>
      </c>
      <c r="C48" s="150" t="s">
        <v>818</v>
      </c>
      <c r="D48" s="150" t="s">
        <v>791</v>
      </c>
      <c r="E48" s="65"/>
      <c r="F48" s="155"/>
    </row>
    <row r="49" spans="1:6" ht="14.25">
      <c r="A49" s="331"/>
      <c r="B49" s="65" t="s">
        <v>800</v>
      </c>
      <c r="C49" s="150" t="s">
        <v>819</v>
      </c>
      <c r="D49" s="150" t="s">
        <v>791</v>
      </c>
      <c r="E49" s="65"/>
      <c r="F49" s="155"/>
    </row>
    <row r="50" spans="1:6" ht="14.25">
      <c r="A50" s="331"/>
      <c r="B50" s="65" t="s">
        <v>800</v>
      </c>
      <c r="C50" s="150" t="s">
        <v>820</v>
      </c>
      <c r="D50" s="150" t="s">
        <v>791</v>
      </c>
      <c r="E50" s="65"/>
      <c r="F50" s="155"/>
    </row>
    <row r="51" spans="1:6" ht="14.25">
      <c r="A51" s="331"/>
      <c r="B51" s="65" t="s">
        <v>800</v>
      </c>
      <c r="C51" s="150" t="s">
        <v>821</v>
      </c>
      <c r="D51" s="150" t="s">
        <v>791</v>
      </c>
      <c r="E51" s="65"/>
      <c r="F51" s="155"/>
    </row>
    <row r="52" spans="1:6" ht="14.25">
      <c r="A52" s="331"/>
      <c r="B52" s="65" t="s">
        <v>800</v>
      </c>
      <c r="C52" s="150" t="s">
        <v>822</v>
      </c>
      <c r="D52" s="150" t="s">
        <v>791</v>
      </c>
      <c r="E52" s="65"/>
      <c r="F52" s="155"/>
    </row>
    <row r="53" spans="1:6" ht="14.25">
      <c r="A53" s="331"/>
      <c r="B53" s="65" t="s">
        <v>800</v>
      </c>
      <c r="C53" s="150" t="s">
        <v>823</v>
      </c>
      <c r="D53" s="150" t="s">
        <v>791</v>
      </c>
      <c r="E53" s="65"/>
      <c r="F53" s="155"/>
    </row>
    <row r="54" spans="1:6" ht="14.25">
      <c r="A54" s="331"/>
      <c r="B54" s="65" t="s">
        <v>800</v>
      </c>
      <c r="C54" s="150" t="s">
        <v>824</v>
      </c>
      <c r="D54" s="150" t="s">
        <v>791</v>
      </c>
      <c r="E54" s="65"/>
      <c r="F54" s="155"/>
    </row>
    <row r="55" spans="1:6" ht="14.25">
      <c r="A55" s="331"/>
      <c r="B55" s="65" t="s">
        <v>800</v>
      </c>
      <c r="C55" s="150" t="s">
        <v>825</v>
      </c>
      <c r="D55" s="150" t="s">
        <v>791</v>
      </c>
      <c r="E55" s="65"/>
      <c r="F55" s="155"/>
    </row>
    <row r="56" spans="1:6" ht="14.25">
      <c r="A56" s="331"/>
      <c r="B56" s="65" t="s">
        <v>800</v>
      </c>
      <c r="C56" s="150" t="s">
        <v>826</v>
      </c>
      <c r="D56" s="150" t="s">
        <v>791</v>
      </c>
      <c r="E56" s="65"/>
      <c r="F56" s="155"/>
    </row>
    <row r="57" spans="1:6" ht="14.25">
      <c r="A57" s="331"/>
      <c r="B57" s="65" t="s">
        <v>800</v>
      </c>
      <c r="C57" s="150" t="s">
        <v>827</v>
      </c>
      <c r="D57" s="150" t="s">
        <v>791</v>
      </c>
      <c r="E57" s="65"/>
      <c r="F57" s="155"/>
    </row>
    <row r="58" spans="1:6" ht="14.25">
      <c r="A58" s="331"/>
      <c r="B58" s="65" t="s">
        <v>800</v>
      </c>
      <c r="C58" s="150" t="s">
        <v>828</v>
      </c>
      <c r="D58" s="150" t="s">
        <v>791</v>
      </c>
      <c r="E58" s="65"/>
      <c r="F58" s="155"/>
    </row>
    <row r="59" spans="1:6" ht="14.25">
      <c r="A59" s="331"/>
      <c r="B59" s="65" t="s">
        <v>800</v>
      </c>
      <c r="C59" s="150" t="s">
        <v>829</v>
      </c>
      <c r="D59" s="150" t="s">
        <v>791</v>
      </c>
      <c r="E59" s="65"/>
      <c r="F59" s="155"/>
    </row>
    <row r="60" spans="1:6" ht="14.25">
      <c r="A60" s="331"/>
      <c r="B60" s="65" t="s">
        <v>800</v>
      </c>
      <c r="C60" s="150" t="s">
        <v>830</v>
      </c>
      <c r="D60" s="150" t="s">
        <v>791</v>
      </c>
      <c r="E60" s="65"/>
      <c r="F60" s="155"/>
    </row>
    <row r="61" spans="1:6" ht="14.25">
      <c r="A61" s="331"/>
      <c r="B61" s="65" t="s">
        <v>800</v>
      </c>
      <c r="C61" s="150" t="s">
        <v>831</v>
      </c>
      <c r="D61" s="150" t="s">
        <v>791</v>
      </c>
      <c r="E61" s="65"/>
      <c r="F61" s="155"/>
    </row>
    <row r="62" spans="1:6" ht="14.25">
      <c r="A62" s="331"/>
      <c r="B62" s="65" t="s">
        <v>800</v>
      </c>
      <c r="C62" s="150" t="s">
        <v>832</v>
      </c>
      <c r="D62" s="150" t="s">
        <v>791</v>
      </c>
      <c r="E62" s="65"/>
      <c r="F62" s="155"/>
    </row>
    <row r="63" spans="1:6" ht="14.25">
      <c r="A63" s="331"/>
      <c r="B63" s="65" t="s">
        <v>800</v>
      </c>
      <c r="C63" s="150" t="s">
        <v>833</v>
      </c>
      <c r="D63" s="150" t="s">
        <v>791</v>
      </c>
      <c r="E63" s="65"/>
      <c r="F63" s="155"/>
    </row>
    <row r="64" spans="1:6" ht="14.25">
      <c r="A64" s="331"/>
      <c r="B64" s="65" t="s">
        <v>800</v>
      </c>
      <c r="C64" s="150" t="s">
        <v>834</v>
      </c>
      <c r="D64" s="150" t="s">
        <v>791</v>
      </c>
      <c r="E64" s="65"/>
      <c r="F64" s="155"/>
    </row>
    <row r="65" spans="1:6" ht="14.25">
      <c r="A65" s="331"/>
      <c r="B65" s="65" t="s">
        <v>800</v>
      </c>
      <c r="C65" s="150" t="s">
        <v>835</v>
      </c>
      <c r="D65" s="150" t="s">
        <v>791</v>
      </c>
      <c r="E65" s="65"/>
      <c r="F65" s="155"/>
    </row>
    <row r="66" spans="1:6" ht="14.25">
      <c r="A66" s="331"/>
      <c r="B66" s="65" t="s">
        <v>800</v>
      </c>
      <c r="C66" s="150" t="s">
        <v>836</v>
      </c>
      <c r="D66" s="150" t="s">
        <v>791</v>
      </c>
      <c r="E66" s="65"/>
      <c r="F66" s="155"/>
    </row>
    <row r="67" spans="1:6" ht="14.25">
      <c r="A67" s="331"/>
      <c r="B67" s="65" t="s">
        <v>800</v>
      </c>
      <c r="C67" s="150" t="s">
        <v>837</v>
      </c>
      <c r="D67" s="150" t="s">
        <v>791</v>
      </c>
      <c r="E67" s="65"/>
      <c r="F67" s="155"/>
    </row>
    <row r="68" spans="1:6" ht="14.25">
      <c r="A68" s="331"/>
      <c r="B68" s="65" t="s">
        <v>800</v>
      </c>
      <c r="C68" s="150" t="s">
        <v>838</v>
      </c>
      <c r="D68" s="150" t="s">
        <v>791</v>
      </c>
      <c r="E68" s="65"/>
      <c r="F68" s="155"/>
    </row>
    <row r="69" spans="1:6" ht="14.25">
      <c r="A69" s="331"/>
      <c r="B69" s="65" t="s">
        <v>800</v>
      </c>
      <c r="C69" s="150" t="s">
        <v>839</v>
      </c>
      <c r="D69" s="150" t="s">
        <v>791</v>
      </c>
      <c r="E69" s="65"/>
      <c r="F69" s="155"/>
    </row>
    <row r="70" spans="1:6" ht="14.25">
      <c r="A70" s="331"/>
      <c r="B70" s="65" t="s">
        <v>800</v>
      </c>
      <c r="C70" s="151" t="s">
        <v>840</v>
      </c>
      <c r="D70" s="151" t="s">
        <v>791</v>
      </c>
      <c r="E70" s="148"/>
      <c r="F70" s="156"/>
    </row>
    <row r="71" spans="1:6" thickBot="1">
      <c r="A71" s="331"/>
      <c r="B71" s="65"/>
      <c r="C71" s="152"/>
      <c r="D71" s="152"/>
      <c r="E71" s="65"/>
      <c r="F71" s="154">
        <f>SUM(E31:E70)</f>
        <v>0</v>
      </c>
    </row>
    <row r="72" spans="1:6" thickTop="1">
      <c r="A72" s="331"/>
      <c r="B72" s="65"/>
      <c r="C72" s="65"/>
      <c r="D72" s="65"/>
      <c r="E72" s="65"/>
      <c r="F72" s="155"/>
    </row>
    <row r="73" spans="1:6" ht="14.25">
      <c r="A73" s="331"/>
      <c r="B73" s="65" t="s">
        <v>792</v>
      </c>
      <c r="C73" s="150" t="s">
        <v>841</v>
      </c>
      <c r="D73" s="150" t="s">
        <v>791</v>
      </c>
      <c r="E73" s="65"/>
      <c r="F73" s="155"/>
    </row>
    <row r="74" spans="1:6" ht="14.25">
      <c r="A74" s="331"/>
      <c r="B74" s="65" t="s">
        <v>792</v>
      </c>
      <c r="C74" s="150" t="s">
        <v>842</v>
      </c>
      <c r="D74" s="150" t="s">
        <v>791</v>
      </c>
      <c r="E74" s="65"/>
      <c r="F74" s="155"/>
    </row>
    <row r="75" spans="1:6" ht="14.25">
      <c r="A75" s="331"/>
      <c r="B75" s="65" t="s">
        <v>792</v>
      </c>
      <c r="C75" s="150" t="s">
        <v>843</v>
      </c>
      <c r="D75" s="150" t="s">
        <v>791</v>
      </c>
      <c r="E75" s="65"/>
      <c r="F75" s="155"/>
    </row>
    <row r="76" spans="1:6" ht="14.25">
      <c r="A76" s="331"/>
      <c r="B76" s="65" t="s">
        <v>792</v>
      </c>
      <c r="C76" s="150" t="s">
        <v>844</v>
      </c>
      <c r="D76" s="150" t="s">
        <v>791</v>
      </c>
      <c r="E76" s="65"/>
      <c r="F76" s="155"/>
    </row>
    <row r="77" spans="1:6" ht="14.25">
      <c r="A77" s="331"/>
      <c r="B77" s="65" t="s">
        <v>792</v>
      </c>
      <c r="C77" s="150" t="s">
        <v>845</v>
      </c>
      <c r="D77" s="150" t="s">
        <v>791</v>
      </c>
      <c r="E77" s="65"/>
      <c r="F77" s="155"/>
    </row>
    <row r="78" spans="1:6" ht="14.25">
      <c r="A78" s="331"/>
      <c r="B78" s="65" t="s">
        <v>792</v>
      </c>
      <c r="C78" s="150" t="s">
        <v>846</v>
      </c>
      <c r="D78" s="150" t="s">
        <v>791</v>
      </c>
      <c r="E78" s="65"/>
      <c r="F78" s="155"/>
    </row>
    <row r="79" spans="1:6" ht="14.25">
      <c r="A79" s="331"/>
      <c r="B79" s="65" t="s">
        <v>792</v>
      </c>
      <c r="C79" s="150" t="s">
        <v>847</v>
      </c>
      <c r="D79" s="150" t="s">
        <v>791</v>
      </c>
      <c r="E79" s="65"/>
      <c r="F79" s="155"/>
    </row>
    <row r="80" spans="1:6" ht="14.25">
      <c r="A80" s="331"/>
      <c r="B80" s="65" t="s">
        <v>792</v>
      </c>
      <c r="C80" s="150" t="s">
        <v>848</v>
      </c>
      <c r="D80" s="150" t="s">
        <v>791</v>
      </c>
      <c r="E80" s="65"/>
      <c r="F80" s="155"/>
    </row>
    <row r="81" spans="1:6" ht="14.25">
      <c r="A81" s="331"/>
      <c r="B81" s="65" t="s">
        <v>792</v>
      </c>
      <c r="C81" s="151" t="s">
        <v>849</v>
      </c>
      <c r="D81" s="151" t="s">
        <v>791</v>
      </c>
      <c r="E81" s="148"/>
      <c r="F81" s="156"/>
    </row>
    <row r="82" spans="1:6" thickBot="1">
      <c r="A82" s="331"/>
      <c r="B82" s="65"/>
      <c r="C82" s="65"/>
      <c r="D82" s="65"/>
      <c r="E82" s="65"/>
      <c r="F82" s="154">
        <f>SUM(E73:E81)</f>
        <v>0</v>
      </c>
    </row>
    <row r="83" spans="1:6" thickTop="1">
      <c r="A83" s="331"/>
      <c r="B83" s="65"/>
      <c r="C83" s="65"/>
      <c r="D83" s="65"/>
      <c r="E83" s="65"/>
      <c r="F83" s="155"/>
    </row>
    <row r="84" spans="1:6" thickBot="1">
      <c r="A84" s="331"/>
      <c r="B84" s="332" t="s">
        <v>798</v>
      </c>
      <c r="C84" s="332"/>
      <c r="D84" s="332"/>
      <c r="E84" s="332"/>
      <c r="F84" s="149">
        <f>F71-F82</f>
        <v>0</v>
      </c>
    </row>
    <row r="85" spans="1:6" ht="14.25">
      <c r="A85" s="331"/>
      <c r="B85" s="148"/>
      <c r="C85" s="148"/>
      <c r="D85" s="148"/>
      <c r="E85" s="148"/>
      <c r="F85" s="156"/>
    </row>
    <row r="86" spans="1:6" ht="14.65" customHeight="1">
      <c r="A86" s="184">
        <v>3</v>
      </c>
      <c r="B86" s="349" t="s">
        <v>850</v>
      </c>
      <c r="C86" s="349"/>
      <c r="D86" s="350"/>
      <c r="E86" s="350"/>
      <c r="F86" s="351"/>
    </row>
    <row r="87" spans="1:6" ht="14.25">
      <c r="A87" s="331"/>
      <c r="B87" s="145" t="s">
        <v>800</v>
      </c>
      <c r="C87" s="143" t="s">
        <v>840</v>
      </c>
      <c r="D87" s="143" t="s">
        <v>791</v>
      </c>
      <c r="E87" s="143"/>
      <c r="F87" s="153"/>
    </row>
    <row r="88" spans="1:6" thickBot="1">
      <c r="A88" s="331"/>
      <c r="B88" s="65"/>
      <c r="C88" s="65"/>
      <c r="D88" s="65"/>
      <c r="E88" s="65"/>
      <c r="F88" s="154">
        <f>E87</f>
        <v>0</v>
      </c>
    </row>
    <row r="89" spans="1:6" thickTop="1">
      <c r="A89" s="331"/>
      <c r="B89" s="65"/>
      <c r="C89" s="65"/>
      <c r="D89" s="65"/>
      <c r="E89" s="65"/>
      <c r="F89" s="155"/>
    </row>
    <row r="90" spans="1:6" ht="14.25">
      <c r="A90" s="331"/>
      <c r="B90" s="65" t="s">
        <v>792</v>
      </c>
      <c r="C90" s="65" t="s">
        <v>851</v>
      </c>
      <c r="D90" s="150" t="s">
        <v>791</v>
      </c>
      <c r="E90" s="65"/>
      <c r="F90" s="155"/>
    </row>
    <row r="91" spans="1:6" ht="14.25">
      <c r="A91" s="331"/>
      <c r="B91" s="65" t="s">
        <v>792</v>
      </c>
      <c r="C91" s="65" t="s">
        <v>852</v>
      </c>
      <c r="D91" s="150" t="s">
        <v>791</v>
      </c>
      <c r="E91" s="65"/>
      <c r="F91" s="155"/>
    </row>
    <row r="92" spans="1:6" ht="14.25">
      <c r="A92" s="331"/>
      <c r="B92" s="65" t="s">
        <v>792</v>
      </c>
      <c r="C92" s="65" t="s">
        <v>853</v>
      </c>
      <c r="D92" s="150" t="s">
        <v>791</v>
      </c>
      <c r="E92" s="65"/>
      <c r="F92" s="155"/>
    </row>
    <row r="93" spans="1:6" ht="14.25">
      <c r="A93" s="331"/>
      <c r="B93" s="65" t="s">
        <v>792</v>
      </c>
      <c r="C93" s="148" t="s">
        <v>854</v>
      </c>
      <c r="D93" s="151" t="s">
        <v>791</v>
      </c>
      <c r="E93" s="148"/>
      <c r="F93" s="156"/>
    </row>
    <row r="94" spans="1:6" thickBot="1">
      <c r="A94" s="331"/>
      <c r="B94" s="65"/>
      <c r="C94" s="65"/>
      <c r="D94" s="65"/>
      <c r="E94" s="65"/>
      <c r="F94" s="154">
        <f>SUM(E90:E93)</f>
        <v>0</v>
      </c>
    </row>
    <row r="95" spans="1:6" thickTop="1">
      <c r="A95" s="331"/>
      <c r="B95" s="65"/>
      <c r="C95" s="65"/>
      <c r="D95" s="65"/>
      <c r="E95" s="65"/>
      <c r="F95" s="155"/>
    </row>
    <row r="96" spans="1:6" thickBot="1">
      <c r="A96" s="331"/>
      <c r="B96" s="332" t="s">
        <v>798</v>
      </c>
      <c r="C96" s="332"/>
      <c r="D96" s="332"/>
      <c r="E96" s="332"/>
      <c r="F96" s="149">
        <f>F88-F94</f>
        <v>0</v>
      </c>
    </row>
    <row r="97" spans="1:6" ht="14.25">
      <c r="A97" s="331"/>
      <c r="B97" s="65"/>
      <c r="C97" s="65"/>
      <c r="D97" s="65"/>
      <c r="E97" s="65"/>
      <c r="F97" s="155"/>
    </row>
    <row r="98" spans="1:6" ht="30.6" customHeight="1">
      <c r="A98" s="184">
        <v>4</v>
      </c>
      <c r="B98" s="349" t="s">
        <v>855</v>
      </c>
      <c r="C98" s="349"/>
      <c r="D98" s="350"/>
      <c r="E98" s="350"/>
      <c r="F98" s="351"/>
    </row>
    <row r="99" spans="1:6" ht="14.25">
      <c r="A99" s="352"/>
      <c r="B99" s="65" t="s">
        <v>856</v>
      </c>
      <c r="C99" s="158">
        <v>490100</v>
      </c>
      <c r="D99" s="158" t="s">
        <v>857</v>
      </c>
      <c r="E99" s="157"/>
      <c r="F99" s="159"/>
    </row>
    <row r="100" spans="1:6" ht="14.25">
      <c r="A100" s="353"/>
      <c r="B100" s="65" t="s">
        <v>856</v>
      </c>
      <c r="C100" s="65" t="s">
        <v>858</v>
      </c>
      <c r="D100" s="150" t="s">
        <v>791</v>
      </c>
      <c r="E100" s="65"/>
      <c r="F100" s="160"/>
    </row>
    <row r="101" spans="1:6" ht="14.25">
      <c r="A101" s="353"/>
      <c r="B101" s="65" t="s">
        <v>856</v>
      </c>
      <c r="C101" s="65" t="s">
        <v>859</v>
      </c>
      <c r="D101" s="150" t="s">
        <v>791</v>
      </c>
      <c r="E101" s="65"/>
      <c r="F101" s="160"/>
    </row>
    <row r="102" spans="1:6" ht="14.25">
      <c r="A102" s="353"/>
      <c r="B102" s="65" t="s">
        <v>856</v>
      </c>
      <c r="C102" s="65" t="s">
        <v>860</v>
      </c>
      <c r="D102" s="150" t="s">
        <v>791</v>
      </c>
      <c r="E102" s="65"/>
      <c r="F102" s="160"/>
    </row>
    <row r="103" spans="1:6" ht="14.25">
      <c r="A103" s="353"/>
      <c r="B103" s="65" t="s">
        <v>856</v>
      </c>
      <c r="C103" s="65" t="s">
        <v>861</v>
      </c>
      <c r="D103" s="150" t="s">
        <v>791</v>
      </c>
      <c r="E103" s="65"/>
      <c r="F103" s="160"/>
    </row>
    <row r="104" spans="1:6" ht="14.25">
      <c r="A104" s="353"/>
      <c r="B104" s="65" t="s">
        <v>856</v>
      </c>
      <c r="C104" s="161" t="s">
        <v>862</v>
      </c>
      <c r="D104" s="151" t="s">
        <v>791</v>
      </c>
      <c r="E104" s="161"/>
      <c r="F104" s="162"/>
    </row>
    <row r="105" spans="1:6" thickBot="1">
      <c r="A105" s="353"/>
      <c r="B105" s="65"/>
      <c r="C105" s="65"/>
      <c r="D105" s="65"/>
      <c r="E105" s="65"/>
      <c r="F105" s="163">
        <f>SUM(E99:E104)</f>
        <v>0</v>
      </c>
    </row>
    <row r="106" spans="1:6" thickTop="1">
      <c r="A106" s="353"/>
      <c r="B106" s="65"/>
      <c r="C106" s="65"/>
      <c r="D106" s="65"/>
      <c r="E106" s="65"/>
      <c r="F106" s="160"/>
    </row>
    <row r="107" spans="1:6" ht="14.25">
      <c r="A107" s="353"/>
      <c r="B107" s="65" t="s">
        <v>792</v>
      </c>
      <c r="C107" s="65" t="s">
        <v>863</v>
      </c>
      <c r="D107" s="150" t="s">
        <v>791</v>
      </c>
      <c r="E107" s="65"/>
      <c r="F107" s="160"/>
    </row>
    <row r="108" spans="1:6" ht="14.25">
      <c r="A108" s="353"/>
      <c r="B108" s="65" t="s">
        <v>792</v>
      </c>
      <c r="C108" s="65" t="s">
        <v>864</v>
      </c>
      <c r="D108" s="150" t="s">
        <v>791</v>
      </c>
      <c r="E108" s="65"/>
      <c r="F108" s="160"/>
    </row>
    <row r="109" spans="1:6" ht="14.25">
      <c r="A109" s="353"/>
      <c r="B109" s="65" t="s">
        <v>792</v>
      </c>
      <c r="C109" s="65" t="s">
        <v>865</v>
      </c>
      <c r="D109" s="150" t="s">
        <v>791</v>
      </c>
      <c r="E109" s="65"/>
      <c r="F109" s="160"/>
    </row>
    <row r="110" spans="1:6" ht="14.25">
      <c r="A110" s="353"/>
      <c r="B110" s="65" t="s">
        <v>792</v>
      </c>
      <c r="C110" s="65" t="s">
        <v>866</v>
      </c>
      <c r="D110" s="150" t="s">
        <v>791</v>
      </c>
      <c r="E110" s="65"/>
      <c r="F110" s="160"/>
    </row>
    <row r="111" spans="1:6" ht="14.25">
      <c r="A111" s="353"/>
      <c r="B111" s="65" t="s">
        <v>792</v>
      </c>
      <c r="C111" s="65" t="s">
        <v>867</v>
      </c>
      <c r="D111" s="150" t="s">
        <v>791</v>
      </c>
      <c r="E111" s="65"/>
      <c r="F111" s="160"/>
    </row>
    <row r="112" spans="1:6" ht="14.25">
      <c r="A112" s="353"/>
      <c r="B112" s="65" t="s">
        <v>792</v>
      </c>
      <c r="C112" s="65" t="s">
        <v>868</v>
      </c>
      <c r="D112" s="150" t="s">
        <v>791</v>
      </c>
      <c r="E112" s="65"/>
      <c r="F112" s="160"/>
    </row>
    <row r="113" spans="1:6" ht="14.25">
      <c r="A113" s="353"/>
      <c r="B113" s="65" t="s">
        <v>792</v>
      </c>
      <c r="C113" s="65" t="s">
        <v>869</v>
      </c>
      <c r="D113" s="150" t="s">
        <v>791</v>
      </c>
      <c r="E113" s="65"/>
      <c r="F113" s="160"/>
    </row>
    <row r="114" spans="1:6" ht="14.25">
      <c r="A114" s="353"/>
      <c r="B114" s="65" t="s">
        <v>792</v>
      </c>
      <c r="C114" s="65" t="s">
        <v>870</v>
      </c>
      <c r="D114" s="150" t="s">
        <v>791</v>
      </c>
      <c r="E114" s="65"/>
      <c r="F114" s="160"/>
    </row>
    <row r="115" spans="1:6" ht="14.25">
      <c r="A115" s="353"/>
      <c r="B115" s="65" t="s">
        <v>792</v>
      </c>
      <c r="C115" s="65" t="s">
        <v>871</v>
      </c>
      <c r="D115" s="150" t="s">
        <v>791</v>
      </c>
      <c r="E115" s="65"/>
      <c r="F115" s="160"/>
    </row>
    <row r="116" spans="1:6" ht="14.25">
      <c r="A116" s="353"/>
      <c r="B116" s="65" t="s">
        <v>792</v>
      </c>
      <c r="C116" s="65" t="s">
        <v>872</v>
      </c>
      <c r="D116" s="150" t="s">
        <v>791</v>
      </c>
      <c r="E116" s="65"/>
      <c r="F116" s="160"/>
    </row>
    <row r="117" spans="1:6" ht="14.25">
      <c r="A117" s="353"/>
      <c r="B117" s="65" t="s">
        <v>792</v>
      </c>
      <c r="C117" s="65" t="s">
        <v>873</v>
      </c>
      <c r="D117" s="150" t="s">
        <v>791</v>
      </c>
      <c r="E117" s="65"/>
      <c r="F117" s="155"/>
    </row>
    <row r="118" spans="1:6" ht="14.25">
      <c r="A118" s="353"/>
      <c r="B118" s="65" t="s">
        <v>792</v>
      </c>
      <c r="C118" s="65" t="s">
        <v>874</v>
      </c>
      <c r="D118" s="150" t="s">
        <v>791</v>
      </c>
      <c r="E118" s="65"/>
      <c r="F118" s="155"/>
    </row>
    <row r="119" spans="1:6" ht="14.25">
      <c r="A119" s="353"/>
      <c r="B119" s="65" t="s">
        <v>792</v>
      </c>
      <c r="C119" s="148" t="s">
        <v>875</v>
      </c>
      <c r="D119" s="151" t="s">
        <v>791</v>
      </c>
      <c r="E119" s="148"/>
      <c r="F119" s="156"/>
    </row>
    <row r="120" spans="1:6" thickBot="1">
      <c r="A120" s="353"/>
      <c r="B120" s="65"/>
      <c r="C120" s="65"/>
      <c r="D120" s="65"/>
      <c r="E120" s="65"/>
      <c r="F120" s="163">
        <f>SUM(E110:E117)</f>
        <v>0</v>
      </c>
    </row>
    <row r="121" spans="1:6" thickTop="1">
      <c r="A121" s="353"/>
      <c r="B121" s="65"/>
      <c r="C121" s="65"/>
      <c r="D121" s="65"/>
      <c r="E121" s="65"/>
      <c r="F121" s="160"/>
    </row>
    <row r="122" spans="1:6" thickBot="1">
      <c r="A122" s="353"/>
      <c r="B122" s="332" t="s">
        <v>798</v>
      </c>
      <c r="C122" s="332"/>
      <c r="D122" s="332"/>
      <c r="E122" s="332"/>
      <c r="F122" s="164">
        <f>F105-F120</f>
        <v>0</v>
      </c>
    </row>
    <row r="123" spans="1:6" ht="14.25">
      <c r="A123" s="354"/>
      <c r="B123" s="65"/>
      <c r="C123" s="65"/>
      <c r="D123" s="65"/>
      <c r="E123" s="65"/>
      <c r="F123" s="160"/>
    </row>
    <row r="124" spans="1:6" ht="13.9" customHeight="1">
      <c r="A124" s="184">
        <v>5</v>
      </c>
      <c r="B124" s="349" t="s">
        <v>876</v>
      </c>
      <c r="C124" s="349"/>
      <c r="D124" s="350"/>
      <c r="E124" s="350"/>
      <c r="F124" s="351"/>
    </row>
    <row r="125" spans="1:6" ht="14.25">
      <c r="A125" s="346"/>
      <c r="B125" s="157" t="s">
        <v>856</v>
      </c>
      <c r="C125" s="165" t="s">
        <v>877</v>
      </c>
      <c r="D125" s="165" t="s">
        <v>791</v>
      </c>
      <c r="E125" s="165"/>
      <c r="F125" s="166"/>
    </row>
    <row r="126" spans="1:6" thickBot="1">
      <c r="A126" s="347"/>
      <c r="B126" s="65"/>
      <c r="C126" s="65"/>
      <c r="D126" s="65"/>
      <c r="E126" s="65"/>
      <c r="F126" s="163">
        <f>E125</f>
        <v>0</v>
      </c>
    </row>
    <row r="127" spans="1:6" thickTop="1">
      <c r="A127" s="347"/>
      <c r="B127" s="65"/>
      <c r="C127" s="65"/>
      <c r="D127" s="65"/>
      <c r="E127" s="65"/>
      <c r="F127" s="160"/>
    </row>
    <row r="128" spans="1:6" ht="14.25">
      <c r="A128" s="347"/>
      <c r="B128" s="65" t="s">
        <v>792</v>
      </c>
      <c r="C128" s="161" t="s">
        <v>878</v>
      </c>
      <c r="D128" s="161" t="s">
        <v>791</v>
      </c>
      <c r="E128" s="161"/>
      <c r="F128" s="162"/>
    </row>
    <row r="129" spans="1:6" thickBot="1">
      <c r="A129" s="347"/>
      <c r="B129" s="65"/>
      <c r="C129" s="65"/>
      <c r="D129" s="65"/>
      <c r="E129" s="65"/>
      <c r="F129" s="163">
        <f>E128</f>
        <v>0</v>
      </c>
    </row>
    <row r="130" spans="1:6" thickTop="1">
      <c r="A130" s="347"/>
      <c r="B130" s="65"/>
      <c r="C130" s="65"/>
      <c r="D130" s="65"/>
      <c r="E130" s="65"/>
      <c r="F130" s="160"/>
    </row>
    <row r="131" spans="1:6" thickBot="1">
      <c r="A131" s="347"/>
      <c r="B131" s="332" t="s">
        <v>798</v>
      </c>
      <c r="C131" s="332"/>
      <c r="D131" s="332"/>
      <c r="E131" s="332"/>
      <c r="F131" s="164">
        <f>F126-F129</f>
        <v>0</v>
      </c>
    </row>
    <row r="132" spans="1:6" ht="14.25">
      <c r="A132" s="348"/>
      <c r="B132" s="65"/>
      <c r="C132" s="65"/>
      <c r="D132" s="65"/>
      <c r="E132" s="65"/>
      <c r="F132" s="160"/>
    </row>
    <row r="133" spans="1:6" ht="14.65" customHeight="1">
      <c r="A133" s="185">
        <v>6</v>
      </c>
      <c r="B133" s="360" t="s">
        <v>879</v>
      </c>
      <c r="C133" s="361"/>
      <c r="D133" s="361"/>
      <c r="E133" s="361"/>
      <c r="F133" s="362"/>
    </row>
    <row r="134" spans="1:6" ht="14.25">
      <c r="A134" s="353"/>
      <c r="B134" s="157" t="s">
        <v>856</v>
      </c>
      <c r="C134" s="165" t="s">
        <v>880</v>
      </c>
      <c r="D134" s="165" t="s">
        <v>791</v>
      </c>
      <c r="E134" s="165"/>
      <c r="F134" s="166"/>
    </row>
    <row r="135" spans="1:6" thickBot="1">
      <c r="A135" s="353"/>
      <c r="B135" s="65"/>
      <c r="C135" s="65"/>
      <c r="D135" s="65"/>
      <c r="E135" s="65"/>
      <c r="F135" s="163">
        <f>E134</f>
        <v>0</v>
      </c>
    </row>
    <row r="136" spans="1:6" thickTop="1">
      <c r="A136" s="353"/>
      <c r="B136" s="65"/>
      <c r="C136" s="65"/>
      <c r="D136" s="65"/>
      <c r="E136" s="65"/>
      <c r="F136" s="160"/>
    </row>
    <row r="137" spans="1:6" ht="14.25">
      <c r="A137" s="353"/>
      <c r="B137" s="65" t="s">
        <v>792</v>
      </c>
      <c r="C137" s="161" t="s">
        <v>881</v>
      </c>
      <c r="D137" s="161" t="s">
        <v>791</v>
      </c>
      <c r="E137" s="161"/>
      <c r="F137" s="162"/>
    </row>
    <row r="138" spans="1:6" thickBot="1">
      <c r="A138" s="353"/>
      <c r="B138" s="65"/>
      <c r="C138" s="65"/>
      <c r="D138" s="65"/>
      <c r="E138" s="65"/>
      <c r="F138" s="163">
        <f>E137</f>
        <v>0</v>
      </c>
    </row>
    <row r="139" spans="1:6" thickTop="1">
      <c r="A139" s="353"/>
      <c r="B139" s="65"/>
      <c r="C139" s="65"/>
      <c r="D139" s="65"/>
      <c r="E139" s="65"/>
      <c r="F139" s="160"/>
    </row>
    <row r="140" spans="1:6" thickBot="1">
      <c r="A140" s="353"/>
      <c r="B140" s="332" t="s">
        <v>798</v>
      </c>
      <c r="C140" s="332"/>
      <c r="D140" s="332"/>
      <c r="E140" s="332"/>
      <c r="F140" s="164">
        <f>F135-F138</f>
        <v>0</v>
      </c>
    </row>
    <row r="141" spans="1:6" ht="14.25">
      <c r="A141" s="364"/>
      <c r="B141" s="65"/>
      <c r="C141" s="65"/>
      <c r="D141" s="65"/>
      <c r="E141" s="65"/>
      <c r="F141" s="160"/>
    </row>
    <row r="142" spans="1:6" ht="28.9" customHeight="1">
      <c r="A142" s="186">
        <v>7</v>
      </c>
      <c r="B142" s="360" t="s">
        <v>882</v>
      </c>
      <c r="C142" s="361"/>
      <c r="D142" s="361"/>
      <c r="E142" s="361"/>
      <c r="F142" s="362"/>
    </row>
    <row r="143" spans="1:6" ht="14.25">
      <c r="A143" s="353"/>
      <c r="B143" s="157" t="s">
        <v>800</v>
      </c>
      <c r="C143" s="158">
        <v>490100</v>
      </c>
      <c r="D143" s="158" t="s">
        <v>857</v>
      </c>
      <c r="E143" s="157"/>
      <c r="F143" s="159"/>
    </row>
    <row r="144" spans="1:6" ht="14.25">
      <c r="A144" s="353"/>
      <c r="B144" s="65" t="s">
        <v>856</v>
      </c>
      <c r="C144" s="65" t="s">
        <v>858</v>
      </c>
      <c r="D144" s="65" t="s">
        <v>791</v>
      </c>
      <c r="E144" s="65"/>
      <c r="F144" s="160"/>
    </row>
    <row r="145" spans="1:6" ht="14.25">
      <c r="A145" s="353"/>
      <c r="B145" s="65" t="s">
        <v>856</v>
      </c>
      <c r="C145" s="65" t="s">
        <v>859</v>
      </c>
      <c r="D145" s="65" t="s">
        <v>791</v>
      </c>
      <c r="E145" s="65"/>
      <c r="F145" s="160"/>
    </row>
    <row r="146" spans="1:6" ht="14.25">
      <c r="A146" s="353"/>
      <c r="B146" s="65" t="s">
        <v>856</v>
      </c>
      <c r="C146" s="65" t="s">
        <v>860</v>
      </c>
      <c r="D146" s="65" t="s">
        <v>791</v>
      </c>
      <c r="E146" s="65"/>
      <c r="F146" s="160"/>
    </row>
    <row r="147" spans="1:6" ht="14.25">
      <c r="A147" s="353"/>
      <c r="B147" s="65" t="s">
        <v>856</v>
      </c>
      <c r="C147" s="65" t="s">
        <v>861</v>
      </c>
      <c r="D147" s="65" t="s">
        <v>791</v>
      </c>
      <c r="E147" s="65"/>
      <c r="F147" s="160"/>
    </row>
    <row r="148" spans="1:6" ht="14.25">
      <c r="A148" s="353"/>
      <c r="B148" s="65" t="s">
        <v>856</v>
      </c>
      <c r="C148" s="161" t="s">
        <v>862</v>
      </c>
      <c r="D148" s="161" t="s">
        <v>791</v>
      </c>
      <c r="E148" s="161"/>
      <c r="F148" s="162"/>
    </row>
    <row r="149" spans="1:6" thickBot="1">
      <c r="A149" s="353"/>
      <c r="B149" s="65"/>
      <c r="C149" s="65"/>
      <c r="D149" s="65"/>
      <c r="E149" s="65"/>
      <c r="F149" s="163">
        <f>SUM(E143:E148)</f>
        <v>0</v>
      </c>
    </row>
    <row r="150" spans="1:6" thickTop="1">
      <c r="A150" s="353"/>
      <c r="B150" s="65"/>
      <c r="C150" s="65"/>
      <c r="D150" s="65"/>
      <c r="E150" s="65"/>
      <c r="F150" s="160"/>
    </row>
    <row r="151" spans="1:6" ht="14.25">
      <c r="A151" s="353"/>
      <c r="B151" s="65" t="s">
        <v>792</v>
      </c>
      <c r="C151" s="161" t="s">
        <v>883</v>
      </c>
      <c r="D151" s="161" t="s">
        <v>791</v>
      </c>
      <c r="E151" s="161"/>
      <c r="F151" s="162"/>
    </row>
    <row r="152" spans="1:6" thickBot="1">
      <c r="A152" s="353"/>
      <c r="B152" s="65"/>
      <c r="C152" s="65"/>
      <c r="D152" s="65"/>
      <c r="E152" s="65"/>
      <c r="F152" s="163">
        <f>E151</f>
        <v>0</v>
      </c>
    </row>
    <row r="153" spans="1:6" thickTop="1">
      <c r="A153" s="353"/>
      <c r="B153" s="65"/>
      <c r="C153" s="65"/>
      <c r="D153" s="65"/>
      <c r="E153" s="65"/>
      <c r="F153" s="160"/>
    </row>
    <row r="154" spans="1:6" thickBot="1">
      <c r="A154" s="353"/>
      <c r="B154" s="332" t="s">
        <v>798</v>
      </c>
      <c r="C154" s="332"/>
      <c r="D154" s="332"/>
      <c r="E154" s="332"/>
      <c r="F154" s="164">
        <f>F149-F152</f>
        <v>0</v>
      </c>
    </row>
    <row r="155" spans="1:6" ht="14.25">
      <c r="A155" s="353"/>
      <c r="B155" s="161"/>
      <c r="C155" s="161"/>
      <c r="D155" s="161"/>
      <c r="E155" s="161"/>
      <c r="F155" s="162"/>
    </row>
    <row r="156" spans="1:6" ht="27" customHeight="1">
      <c r="A156" s="190">
        <v>8</v>
      </c>
      <c r="B156" s="360" t="s">
        <v>884</v>
      </c>
      <c r="C156" s="361"/>
      <c r="D156" s="361"/>
      <c r="E156" s="361"/>
      <c r="F156" s="362"/>
    </row>
    <row r="157" spans="1:6" ht="28.5">
      <c r="A157" s="353"/>
      <c r="B157" s="157" t="s">
        <v>792</v>
      </c>
      <c r="C157" s="167" t="s">
        <v>885</v>
      </c>
      <c r="D157" s="167" t="s">
        <v>886</v>
      </c>
      <c r="E157" s="165"/>
      <c r="F157" s="166"/>
    </row>
    <row r="158" spans="1:6" thickBot="1">
      <c r="A158" s="353"/>
      <c r="B158" s="65"/>
      <c r="C158" s="65"/>
      <c r="D158" s="65"/>
      <c r="E158" s="65"/>
      <c r="F158" s="163">
        <f>E157</f>
        <v>0</v>
      </c>
    </row>
    <row r="159" spans="1:6" thickTop="1">
      <c r="A159" s="353"/>
      <c r="B159" s="65"/>
      <c r="C159" s="65"/>
      <c r="D159" s="65"/>
      <c r="E159" s="65"/>
      <c r="F159" s="160"/>
    </row>
    <row r="160" spans="1:6" ht="28.5">
      <c r="A160" s="353"/>
      <c r="B160" s="65" t="s">
        <v>792</v>
      </c>
      <c r="C160" s="168" t="s">
        <v>887</v>
      </c>
      <c r="D160" s="168" t="s">
        <v>791</v>
      </c>
      <c r="E160" s="161"/>
      <c r="F160" s="162"/>
    </row>
    <row r="161" spans="1:6" thickBot="1">
      <c r="A161" s="353"/>
      <c r="B161" s="65"/>
      <c r="C161" s="65"/>
      <c r="D161" s="65"/>
      <c r="E161" s="65"/>
      <c r="F161" s="163">
        <f>E160</f>
        <v>0</v>
      </c>
    </row>
    <row r="162" spans="1:6" thickTop="1">
      <c r="A162" s="353"/>
      <c r="B162" s="65"/>
      <c r="C162" s="65"/>
      <c r="D162" s="65"/>
      <c r="E162" s="65"/>
      <c r="F162" s="160"/>
    </row>
    <row r="163" spans="1:6" thickBot="1">
      <c r="A163" s="353"/>
      <c r="B163" s="332" t="s">
        <v>798</v>
      </c>
      <c r="C163" s="332"/>
      <c r="D163" s="332"/>
      <c r="E163" s="332"/>
      <c r="F163" s="164">
        <f>F158-F161</f>
        <v>0</v>
      </c>
    </row>
    <row r="164" spans="1:6" ht="14.25">
      <c r="A164" s="353"/>
      <c r="B164" s="161"/>
      <c r="C164" s="161"/>
      <c r="D164" s="161"/>
      <c r="E164" s="161"/>
      <c r="F164" s="162"/>
    </row>
    <row r="165" spans="1:6">
      <c r="A165" s="190">
        <v>9</v>
      </c>
      <c r="B165" s="187" t="s">
        <v>888</v>
      </c>
      <c r="C165" s="188"/>
      <c r="D165" s="188"/>
      <c r="E165" s="188"/>
      <c r="F165" s="189"/>
    </row>
    <row r="166" spans="1:6" ht="28.5">
      <c r="A166" s="353"/>
      <c r="B166" s="157" t="s">
        <v>792</v>
      </c>
      <c r="C166" s="167" t="s">
        <v>889</v>
      </c>
      <c r="D166" s="167" t="s">
        <v>791</v>
      </c>
      <c r="E166" s="165"/>
      <c r="F166" s="166"/>
    </row>
    <row r="167" spans="1:6" thickBot="1">
      <c r="A167" s="353"/>
      <c r="B167" s="65"/>
      <c r="C167" s="65"/>
      <c r="D167" s="65"/>
      <c r="E167" s="65"/>
      <c r="F167" s="163">
        <f>E166</f>
        <v>0</v>
      </c>
    </row>
    <row r="168" spans="1:6" thickTop="1">
      <c r="A168" s="353"/>
      <c r="B168" s="65"/>
      <c r="C168" s="65"/>
      <c r="D168" s="65"/>
      <c r="E168" s="65"/>
      <c r="F168" s="160"/>
    </row>
    <row r="169" spans="1:6" ht="28.5">
      <c r="A169" s="353"/>
      <c r="B169" s="65" t="s">
        <v>792</v>
      </c>
      <c r="C169" s="168" t="s">
        <v>890</v>
      </c>
      <c r="D169" s="168" t="s">
        <v>886</v>
      </c>
      <c r="E169" s="161"/>
      <c r="F169" s="162"/>
    </row>
    <row r="170" spans="1:6" thickBot="1">
      <c r="A170" s="353"/>
      <c r="B170" s="65"/>
      <c r="C170" s="65"/>
      <c r="D170" s="65"/>
      <c r="E170" s="65"/>
      <c r="F170" s="163">
        <f>E169</f>
        <v>0</v>
      </c>
    </row>
    <row r="171" spans="1:6" thickTop="1">
      <c r="A171" s="353"/>
      <c r="B171" s="65"/>
      <c r="C171" s="65"/>
      <c r="D171" s="65"/>
      <c r="E171" s="65"/>
      <c r="F171" s="160"/>
    </row>
    <row r="172" spans="1:6" thickBot="1">
      <c r="A172" s="353"/>
      <c r="B172" s="332" t="s">
        <v>798</v>
      </c>
      <c r="C172" s="332"/>
      <c r="D172" s="332"/>
      <c r="E172" s="332"/>
      <c r="F172" s="164">
        <f>F167-F170</f>
        <v>0</v>
      </c>
    </row>
    <row r="173" spans="1:6" ht="14.25">
      <c r="A173" s="353"/>
      <c r="B173" s="161"/>
      <c r="C173" s="161"/>
      <c r="D173" s="161"/>
      <c r="E173" s="161"/>
      <c r="F173" s="162"/>
    </row>
    <row r="174" spans="1:6" ht="31.15" customHeight="1">
      <c r="A174" s="190">
        <v>10</v>
      </c>
      <c r="B174" s="363" t="s">
        <v>891</v>
      </c>
      <c r="C174" s="358"/>
      <c r="D174" s="358"/>
      <c r="E174" s="358"/>
      <c r="F174" s="359"/>
    </row>
    <row r="175" spans="1:6" ht="28.5">
      <c r="A175" s="353"/>
      <c r="B175" s="157" t="s">
        <v>792</v>
      </c>
      <c r="C175" s="167" t="s">
        <v>892</v>
      </c>
      <c r="D175" s="167" t="s">
        <v>886</v>
      </c>
      <c r="E175" s="165"/>
      <c r="F175" s="166"/>
    </row>
    <row r="176" spans="1:6" thickBot="1">
      <c r="A176" s="353"/>
      <c r="B176" s="65"/>
      <c r="C176" s="65"/>
      <c r="D176" s="65"/>
      <c r="E176" s="65"/>
      <c r="F176" s="163">
        <f>E175</f>
        <v>0</v>
      </c>
    </row>
    <row r="177" spans="1:6" thickTop="1">
      <c r="A177" s="353"/>
      <c r="B177" s="65"/>
      <c r="C177" s="65"/>
      <c r="D177" s="65"/>
      <c r="E177" s="65"/>
      <c r="F177" s="160"/>
    </row>
    <row r="178" spans="1:6" ht="28.5">
      <c r="A178" s="353"/>
      <c r="B178" s="65" t="s">
        <v>792</v>
      </c>
      <c r="C178" s="168" t="s">
        <v>893</v>
      </c>
      <c r="D178" s="168" t="s">
        <v>791</v>
      </c>
      <c r="E178" s="161"/>
      <c r="F178" s="162"/>
    </row>
    <row r="179" spans="1:6" thickBot="1">
      <c r="A179" s="353"/>
      <c r="B179" s="65"/>
      <c r="C179" s="65"/>
      <c r="D179" s="65"/>
      <c r="E179" s="65"/>
      <c r="F179" s="163">
        <f>E178</f>
        <v>0</v>
      </c>
    </row>
    <row r="180" spans="1:6" thickTop="1">
      <c r="A180" s="353"/>
      <c r="B180" s="65"/>
      <c r="C180" s="65"/>
      <c r="D180" s="65"/>
      <c r="E180" s="65"/>
      <c r="F180" s="160"/>
    </row>
    <row r="181" spans="1:6" thickBot="1">
      <c r="A181" s="353"/>
      <c r="B181" s="332" t="s">
        <v>798</v>
      </c>
      <c r="C181" s="332"/>
      <c r="D181" s="332"/>
      <c r="E181" s="332"/>
      <c r="F181" s="164">
        <f>F176-F179</f>
        <v>0</v>
      </c>
    </row>
    <row r="182" spans="1:6" ht="14.25">
      <c r="A182" s="353"/>
      <c r="B182" s="161"/>
      <c r="C182" s="161"/>
      <c r="D182" s="161"/>
      <c r="E182" s="161"/>
      <c r="F182" s="162"/>
    </row>
    <row r="183" spans="1:6">
      <c r="A183" s="190">
        <v>11</v>
      </c>
      <c r="B183" s="187" t="s">
        <v>894</v>
      </c>
      <c r="C183" s="188"/>
      <c r="D183" s="188"/>
      <c r="E183" s="191"/>
      <c r="F183" s="189"/>
    </row>
    <row r="184" spans="1:6" ht="28.5">
      <c r="A184" s="353"/>
      <c r="B184" s="157" t="s">
        <v>792</v>
      </c>
      <c r="C184" s="167" t="s">
        <v>895</v>
      </c>
      <c r="D184" s="167" t="s">
        <v>791</v>
      </c>
      <c r="E184" s="165"/>
      <c r="F184" s="166"/>
    </row>
    <row r="185" spans="1:6" thickBot="1">
      <c r="A185" s="353"/>
      <c r="B185" s="65"/>
      <c r="C185" s="65"/>
      <c r="D185" s="65"/>
      <c r="E185" s="65"/>
      <c r="F185" s="163">
        <f>E184</f>
        <v>0</v>
      </c>
    </row>
    <row r="186" spans="1:6" thickTop="1">
      <c r="A186" s="353"/>
      <c r="B186" s="65"/>
      <c r="C186" s="65"/>
      <c r="D186" s="65"/>
      <c r="E186" s="65"/>
      <c r="F186" s="160"/>
    </row>
    <row r="187" spans="1:6" ht="28.5">
      <c r="A187" s="353"/>
      <c r="B187" s="65" t="s">
        <v>792</v>
      </c>
      <c r="C187" s="168" t="s">
        <v>896</v>
      </c>
      <c r="D187" s="168" t="s">
        <v>886</v>
      </c>
      <c r="E187" s="161"/>
      <c r="F187" s="162"/>
    </row>
    <row r="188" spans="1:6" thickBot="1">
      <c r="A188" s="353"/>
      <c r="B188" s="65"/>
      <c r="C188" s="65"/>
      <c r="D188" s="65"/>
      <c r="E188" s="65"/>
      <c r="F188" s="163">
        <f>E187</f>
        <v>0</v>
      </c>
    </row>
    <row r="189" spans="1:6" thickTop="1">
      <c r="A189" s="353"/>
      <c r="B189" s="65"/>
      <c r="C189" s="65"/>
      <c r="D189" s="65"/>
      <c r="E189" s="65"/>
      <c r="F189" s="160"/>
    </row>
    <row r="190" spans="1:6" thickBot="1">
      <c r="A190" s="353"/>
      <c r="B190" s="332" t="s">
        <v>798</v>
      </c>
      <c r="C190" s="332"/>
      <c r="D190" s="332"/>
      <c r="E190" s="332"/>
      <c r="F190" s="164">
        <f>F185-F188</f>
        <v>0</v>
      </c>
    </row>
    <row r="191" spans="1:6" ht="14.25">
      <c r="A191" s="353"/>
      <c r="B191" s="161"/>
      <c r="C191" s="161"/>
      <c r="D191" s="161"/>
      <c r="E191" s="161"/>
      <c r="F191" s="162"/>
    </row>
    <row r="192" spans="1:6" ht="28.15" customHeight="1">
      <c r="A192" s="190">
        <v>12</v>
      </c>
      <c r="B192" s="363" t="s">
        <v>897</v>
      </c>
      <c r="C192" s="358"/>
      <c r="D192" s="358"/>
      <c r="E192" s="358"/>
      <c r="F192" s="359"/>
    </row>
    <row r="193" spans="1:6" ht="28.5">
      <c r="A193" s="353"/>
      <c r="B193" s="65" t="s">
        <v>856</v>
      </c>
      <c r="C193" s="167" t="s">
        <v>898</v>
      </c>
      <c r="D193" s="167" t="s">
        <v>886</v>
      </c>
      <c r="E193" s="165"/>
      <c r="F193" s="166"/>
    </row>
    <row r="194" spans="1:6" thickBot="1">
      <c r="A194" s="353"/>
      <c r="B194" s="65"/>
      <c r="C194" s="65"/>
      <c r="D194" s="65"/>
      <c r="E194" s="65"/>
      <c r="F194" s="163">
        <f>E193</f>
        <v>0</v>
      </c>
    </row>
    <row r="195" spans="1:6" thickTop="1">
      <c r="A195" s="353"/>
      <c r="B195" s="65"/>
      <c r="C195" s="65"/>
      <c r="D195" s="65"/>
      <c r="E195" s="65"/>
      <c r="F195" s="160"/>
    </row>
    <row r="196" spans="1:6" ht="28.5">
      <c r="A196" s="353"/>
      <c r="B196" s="65" t="s">
        <v>856</v>
      </c>
      <c r="C196" s="168" t="s">
        <v>899</v>
      </c>
      <c r="D196" s="168" t="s">
        <v>791</v>
      </c>
      <c r="E196" s="161"/>
      <c r="F196" s="162"/>
    </row>
    <row r="197" spans="1:6" thickBot="1">
      <c r="A197" s="353"/>
      <c r="B197" s="65"/>
      <c r="C197" s="65"/>
      <c r="D197" s="65"/>
      <c r="E197" s="65"/>
      <c r="F197" s="163">
        <f>E196</f>
        <v>0</v>
      </c>
    </row>
    <row r="198" spans="1:6" thickTop="1">
      <c r="A198" s="353"/>
      <c r="B198" s="65"/>
      <c r="C198" s="65"/>
      <c r="D198" s="65"/>
      <c r="E198" s="65"/>
      <c r="F198" s="160"/>
    </row>
    <row r="199" spans="1:6" thickBot="1">
      <c r="A199" s="353"/>
      <c r="B199" s="332" t="s">
        <v>798</v>
      </c>
      <c r="C199" s="332"/>
      <c r="D199" s="332"/>
      <c r="E199" s="332"/>
      <c r="F199" s="164">
        <f>F194-F197</f>
        <v>0</v>
      </c>
    </row>
    <row r="200" spans="1:6" ht="14.25">
      <c r="A200" s="353"/>
      <c r="B200" s="161"/>
      <c r="C200" s="161"/>
      <c r="D200" s="161"/>
      <c r="E200" s="161"/>
      <c r="F200" s="162"/>
    </row>
    <row r="201" spans="1:6">
      <c r="A201" s="190">
        <v>13</v>
      </c>
      <c r="B201" s="192" t="s">
        <v>900</v>
      </c>
      <c r="C201" s="191"/>
      <c r="D201" s="191"/>
      <c r="E201" s="191"/>
      <c r="F201" s="189"/>
    </row>
    <row r="202" spans="1:6" ht="28.5">
      <c r="A202" s="353"/>
      <c r="B202" s="65" t="s">
        <v>856</v>
      </c>
      <c r="C202" s="167" t="s">
        <v>901</v>
      </c>
      <c r="D202" s="167" t="s">
        <v>791</v>
      </c>
      <c r="E202" s="165"/>
      <c r="F202" s="166"/>
    </row>
    <row r="203" spans="1:6" thickBot="1">
      <c r="A203" s="353"/>
      <c r="B203" s="65"/>
      <c r="C203" s="65"/>
      <c r="D203" s="65"/>
      <c r="E203" s="65"/>
      <c r="F203" s="163">
        <f>E202</f>
        <v>0</v>
      </c>
    </row>
    <row r="204" spans="1:6" thickTop="1">
      <c r="A204" s="353"/>
      <c r="B204" s="65"/>
      <c r="C204" s="65"/>
      <c r="D204" s="65"/>
      <c r="E204" s="65"/>
      <c r="F204" s="160"/>
    </row>
    <row r="205" spans="1:6" ht="28.5">
      <c r="A205" s="353"/>
      <c r="B205" s="65" t="s">
        <v>856</v>
      </c>
      <c r="C205" s="168" t="s">
        <v>902</v>
      </c>
      <c r="D205" s="168" t="s">
        <v>886</v>
      </c>
      <c r="E205" s="161"/>
      <c r="F205" s="162"/>
    </row>
    <row r="206" spans="1:6" thickBot="1">
      <c r="A206" s="353"/>
      <c r="B206" s="65"/>
      <c r="C206" s="65"/>
      <c r="D206" s="65"/>
      <c r="E206" s="65"/>
      <c r="F206" s="163">
        <f>E205</f>
        <v>0</v>
      </c>
    </row>
    <row r="207" spans="1:6" thickTop="1">
      <c r="A207" s="353"/>
      <c r="B207" s="65"/>
      <c r="C207" s="65"/>
      <c r="D207" s="65"/>
      <c r="E207" s="65"/>
      <c r="F207" s="160"/>
    </row>
    <row r="208" spans="1:6" thickBot="1">
      <c r="A208" s="353"/>
      <c r="B208" s="332" t="s">
        <v>798</v>
      </c>
      <c r="C208" s="332"/>
      <c r="D208" s="332"/>
      <c r="E208" s="332"/>
      <c r="F208" s="164">
        <f>F203-F206</f>
        <v>0</v>
      </c>
    </row>
    <row r="209" spans="1:6" ht="14.25">
      <c r="A209" s="353"/>
      <c r="B209" s="161"/>
      <c r="C209" s="161"/>
      <c r="D209" s="161"/>
      <c r="E209" s="161"/>
      <c r="F209" s="162"/>
    </row>
    <row r="210" spans="1:6">
      <c r="A210" s="190">
        <v>14</v>
      </c>
      <c r="B210" s="187" t="s">
        <v>903</v>
      </c>
      <c r="C210" s="193"/>
      <c r="D210" s="193"/>
      <c r="E210" s="193"/>
      <c r="F210" s="194"/>
    </row>
    <row r="211" spans="1:6" ht="14.25">
      <c r="A211" s="353"/>
      <c r="B211" s="157" t="s">
        <v>800</v>
      </c>
      <c r="C211" s="158" t="s">
        <v>801</v>
      </c>
      <c r="D211" s="158" t="s">
        <v>791</v>
      </c>
      <c r="E211" s="157"/>
      <c r="F211" s="159"/>
    </row>
    <row r="212" spans="1:6" ht="14.25">
      <c r="A212" s="353"/>
      <c r="B212" s="65" t="s">
        <v>856</v>
      </c>
      <c r="C212" s="65" t="s">
        <v>802</v>
      </c>
      <c r="D212" s="65" t="s">
        <v>791</v>
      </c>
      <c r="E212" s="65"/>
      <c r="F212" s="160"/>
    </row>
    <row r="213" spans="1:6" ht="14.25">
      <c r="A213" s="353"/>
      <c r="B213" s="65" t="s">
        <v>856</v>
      </c>
      <c r="C213" s="65" t="s">
        <v>803</v>
      </c>
      <c r="D213" s="65" t="s">
        <v>791</v>
      </c>
      <c r="E213" s="65"/>
      <c r="F213" s="160"/>
    </row>
    <row r="214" spans="1:6" ht="14.25">
      <c r="A214" s="353"/>
      <c r="B214" s="65" t="s">
        <v>856</v>
      </c>
      <c r="C214" s="65" t="s">
        <v>805</v>
      </c>
      <c r="D214" s="65" t="s">
        <v>791</v>
      </c>
      <c r="E214" s="65"/>
      <c r="F214" s="160"/>
    </row>
    <row r="215" spans="1:6" ht="14.25">
      <c r="A215" s="353"/>
      <c r="B215" s="65" t="s">
        <v>856</v>
      </c>
      <c r="C215" s="65" t="s">
        <v>813</v>
      </c>
      <c r="D215" s="65" t="s">
        <v>791</v>
      </c>
      <c r="E215" s="65"/>
      <c r="F215" s="160"/>
    </row>
    <row r="216" spans="1:6" ht="14.25">
      <c r="A216" s="353"/>
      <c r="B216" s="65" t="s">
        <v>856</v>
      </c>
      <c r="C216" s="65" t="s">
        <v>816</v>
      </c>
      <c r="D216" s="65" t="s">
        <v>791</v>
      </c>
      <c r="E216" s="65"/>
      <c r="F216" s="155"/>
    </row>
    <row r="217" spans="1:6" ht="14.25">
      <c r="A217" s="353"/>
      <c r="B217" s="65" t="s">
        <v>856</v>
      </c>
      <c r="C217" s="65" t="s">
        <v>817</v>
      </c>
      <c r="D217" s="65" t="s">
        <v>791</v>
      </c>
      <c r="E217" s="65"/>
      <c r="F217" s="160"/>
    </row>
    <row r="218" spans="1:6" ht="14.25">
      <c r="A218" s="353"/>
      <c r="B218" s="65" t="s">
        <v>856</v>
      </c>
      <c r="C218" s="148" t="s">
        <v>824</v>
      </c>
      <c r="D218" s="168" t="s">
        <v>791</v>
      </c>
      <c r="E218" s="148"/>
      <c r="F218" s="169"/>
    </row>
    <row r="219" spans="1:6" thickBot="1">
      <c r="A219" s="353"/>
      <c r="B219" s="65"/>
      <c r="C219" s="65"/>
      <c r="D219" s="65"/>
      <c r="E219" s="65"/>
      <c r="F219" s="163">
        <f>SUM(E211:E218)</f>
        <v>0</v>
      </c>
    </row>
    <row r="220" spans="1:6" thickTop="1">
      <c r="A220" s="353"/>
      <c r="B220" s="65"/>
      <c r="C220" s="65"/>
      <c r="D220" s="65"/>
      <c r="E220" s="65"/>
      <c r="F220" s="160"/>
    </row>
    <row r="221" spans="1:6" ht="14.25">
      <c r="A221" s="353"/>
      <c r="B221" s="65" t="s">
        <v>856</v>
      </c>
      <c r="C221" s="65" t="s">
        <v>835</v>
      </c>
      <c r="D221" s="65" t="s">
        <v>791</v>
      </c>
      <c r="E221" s="65"/>
      <c r="F221" s="160"/>
    </row>
    <row r="222" spans="1:6" ht="14.25">
      <c r="A222" s="353"/>
      <c r="B222" s="65" t="s">
        <v>856</v>
      </c>
      <c r="C222" s="161" t="s">
        <v>904</v>
      </c>
      <c r="D222" s="161" t="s">
        <v>791</v>
      </c>
      <c r="E222" s="161"/>
      <c r="F222" s="162"/>
    </row>
    <row r="223" spans="1:6" thickBot="1">
      <c r="A223" s="353"/>
      <c r="B223" s="65"/>
      <c r="C223" s="65"/>
      <c r="D223" s="65"/>
      <c r="E223" s="65"/>
      <c r="F223" s="163">
        <f>SUM(E221:E222)</f>
        <v>0</v>
      </c>
    </row>
    <row r="224" spans="1:6" thickTop="1">
      <c r="A224" s="353"/>
      <c r="B224" s="65"/>
      <c r="C224" s="65"/>
      <c r="D224" s="65"/>
      <c r="E224" s="65"/>
      <c r="F224" s="160"/>
    </row>
    <row r="225" spans="1:6" thickBot="1">
      <c r="A225" s="353"/>
      <c r="B225" s="332" t="s">
        <v>798</v>
      </c>
      <c r="C225" s="332"/>
      <c r="D225" s="332"/>
      <c r="E225" s="332"/>
      <c r="F225" s="164">
        <f>F219-F223</f>
        <v>0</v>
      </c>
    </row>
    <row r="226" spans="1:6" ht="14.25">
      <c r="A226" s="353"/>
      <c r="B226" s="161"/>
      <c r="C226" s="161"/>
      <c r="D226" s="161"/>
      <c r="E226" s="161"/>
      <c r="F226" s="162"/>
    </row>
    <row r="227" spans="1:6" ht="41.65" customHeight="1">
      <c r="A227" s="190">
        <v>15</v>
      </c>
      <c r="B227" s="355" t="s">
        <v>905</v>
      </c>
      <c r="C227" s="358"/>
      <c r="D227" s="358"/>
      <c r="E227" s="358"/>
      <c r="F227" s="359"/>
    </row>
    <row r="228" spans="1:6" ht="14.25">
      <c r="A228" s="353"/>
      <c r="B228" s="65" t="s">
        <v>856</v>
      </c>
      <c r="C228" s="65" t="s">
        <v>820</v>
      </c>
      <c r="D228" s="65" t="s">
        <v>791</v>
      </c>
      <c r="E228" s="65"/>
      <c r="F228" s="160"/>
    </row>
    <row r="229" spans="1:6" ht="14.25">
      <c r="A229" s="353"/>
      <c r="B229" s="65" t="s">
        <v>856</v>
      </c>
      <c r="C229" s="148" t="s">
        <v>821</v>
      </c>
      <c r="D229" s="148" t="s">
        <v>791</v>
      </c>
      <c r="E229" s="148"/>
      <c r="F229" s="156"/>
    </row>
    <row r="230" spans="1:6" thickBot="1">
      <c r="A230" s="353"/>
      <c r="B230" s="65"/>
      <c r="C230" s="65"/>
      <c r="D230" s="65"/>
      <c r="E230" s="65"/>
      <c r="F230" s="163">
        <f>SUM(E228:E229)</f>
        <v>0</v>
      </c>
    </row>
    <row r="231" spans="1:6" thickTop="1">
      <c r="A231" s="353"/>
      <c r="B231" s="65"/>
      <c r="C231" s="65"/>
      <c r="D231" s="65"/>
      <c r="E231" s="65"/>
      <c r="F231" s="160"/>
    </row>
    <row r="232" spans="1:6" ht="14.25">
      <c r="A232" s="353"/>
      <c r="B232" s="65" t="s">
        <v>792</v>
      </c>
      <c r="C232" s="65" t="s">
        <v>906</v>
      </c>
      <c r="D232" s="65" t="s">
        <v>791</v>
      </c>
      <c r="E232" s="65"/>
      <c r="F232" s="160"/>
    </row>
    <row r="233" spans="1:6" ht="14.25">
      <c r="A233" s="353"/>
      <c r="B233" s="65" t="s">
        <v>792</v>
      </c>
      <c r="C233" s="148" t="s">
        <v>907</v>
      </c>
      <c r="D233" s="148" t="s">
        <v>791</v>
      </c>
      <c r="E233" s="148"/>
      <c r="F233" s="169"/>
    </row>
    <row r="234" spans="1:6" thickBot="1">
      <c r="A234" s="353"/>
      <c r="B234" s="65"/>
      <c r="C234" s="65"/>
      <c r="D234" s="65"/>
      <c r="E234" s="65"/>
      <c r="F234" s="163">
        <f>SUM(E232:E233)</f>
        <v>0</v>
      </c>
    </row>
    <row r="235" spans="1:6" thickTop="1">
      <c r="A235" s="353"/>
      <c r="B235" s="65"/>
      <c r="C235" s="65"/>
      <c r="D235" s="65"/>
      <c r="E235" s="65"/>
      <c r="F235" s="160"/>
    </row>
    <row r="236" spans="1:6" thickBot="1">
      <c r="A236" s="353"/>
      <c r="B236" s="332" t="s">
        <v>798</v>
      </c>
      <c r="C236" s="332"/>
      <c r="D236" s="332"/>
      <c r="E236" s="332"/>
      <c r="F236" s="164">
        <f>F230-F234</f>
        <v>0</v>
      </c>
    </row>
    <row r="237" spans="1:6" ht="14.25">
      <c r="A237" s="353"/>
      <c r="B237" s="161"/>
      <c r="C237" s="161"/>
      <c r="D237" s="161"/>
      <c r="E237" s="161"/>
      <c r="F237" s="162"/>
    </row>
    <row r="238" spans="1:6">
      <c r="A238" s="190">
        <v>16</v>
      </c>
      <c r="B238" s="187" t="s">
        <v>908</v>
      </c>
      <c r="C238" s="187"/>
      <c r="D238" s="187"/>
      <c r="E238" s="187"/>
      <c r="F238" s="195"/>
    </row>
    <row r="239" spans="1:6" ht="14.25">
      <c r="A239" s="353"/>
      <c r="B239" s="157" t="s">
        <v>800</v>
      </c>
      <c r="C239" s="158" t="s">
        <v>820</v>
      </c>
      <c r="D239" s="158" t="s">
        <v>857</v>
      </c>
      <c r="E239" s="157"/>
      <c r="F239" s="159"/>
    </row>
    <row r="240" spans="1:6" ht="14.25">
      <c r="A240" s="353"/>
      <c r="B240" s="65" t="s">
        <v>856</v>
      </c>
      <c r="C240" s="146" t="s">
        <v>909</v>
      </c>
      <c r="D240" s="146" t="s">
        <v>791</v>
      </c>
      <c r="E240" s="65"/>
      <c r="F240" s="160"/>
    </row>
    <row r="241" spans="1:6" ht="14.25">
      <c r="A241" s="353"/>
      <c r="B241" s="65" t="s">
        <v>856</v>
      </c>
      <c r="C241" s="146" t="s">
        <v>910</v>
      </c>
      <c r="D241" s="146" t="s">
        <v>791</v>
      </c>
      <c r="E241" s="65"/>
      <c r="F241" s="160"/>
    </row>
    <row r="242" spans="1:6" ht="14.25">
      <c r="A242" s="353"/>
      <c r="B242" s="65" t="s">
        <v>856</v>
      </c>
      <c r="C242" s="146" t="s">
        <v>911</v>
      </c>
      <c r="D242" s="146" t="s">
        <v>791</v>
      </c>
      <c r="E242" s="65"/>
      <c r="F242" s="160"/>
    </row>
    <row r="243" spans="1:6" ht="14.25">
      <c r="A243" s="353"/>
      <c r="B243" s="65" t="s">
        <v>856</v>
      </c>
      <c r="C243" s="146" t="s">
        <v>912</v>
      </c>
      <c r="D243" s="146" t="s">
        <v>791</v>
      </c>
      <c r="E243" s="65"/>
      <c r="F243" s="155"/>
    </row>
    <row r="244" spans="1:6" ht="14.25">
      <c r="A244" s="353"/>
      <c r="B244" s="65" t="s">
        <v>856</v>
      </c>
      <c r="C244" s="146" t="s">
        <v>913</v>
      </c>
      <c r="D244" s="146" t="s">
        <v>791</v>
      </c>
      <c r="E244" s="65"/>
      <c r="F244" s="160"/>
    </row>
    <row r="245" spans="1:6" ht="14.25">
      <c r="A245" s="353"/>
      <c r="B245" s="65" t="s">
        <v>856</v>
      </c>
      <c r="C245" s="170" t="s">
        <v>914</v>
      </c>
      <c r="D245" s="161" t="s">
        <v>791</v>
      </c>
      <c r="E245" s="148"/>
      <c r="F245" s="169"/>
    </row>
    <row r="246" spans="1:6" thickBot="1">
      <c r="A246" s="353"/>
      <c r="B246" s="65"/>
      <c r="C246" s="65"/>
      <c r="D246" s="65"/>
      <c r="E246" s="65"/>
      <c r="F246" s="163">
        <f>SUM(E239:E245)</f>
        <v>0</v>
      </c>
    </row>
    <row r="247" spans="1:6" thickTop="1">
      <c r="A247" s="353"/>
      <c r="B247" s="65"/>
      <c r="C247" s="65"/>
      <c r="D247" s="65"/>
      <c r="E247" s="65"/>
      <c r="F247" s="160"/>
    </row>
    <row r="248" spans="1:6" ht="14.25">
      <c r="A248" s="353"/>
      <c r="B248" s="65" t="s">
        <v>792</v>
      </c>
      <c r="C248" s="65" t="s">
        <v>915</v>
      </c>
      <c r="D248" s="65" t="s">
        <v>857</v>
      </c>
      <c r="E248" s="65"/>
      <c r="F248" s="160"/>
    </row>
    <row r="249" spans="1:6" ht="14.25">
      <c r="A249" s="353"/>
      <c r="B249" s="65" t="s">
        <v>792</v>
      </c>
      <c r="C249" s="65" t="s">
        <v>916</v>
      </c>
      <c r="D249" s="65" t="s">
        <v>791</v>
      </c>
      <c r="E249" s="65"/>
      <c r="F249" s="160"/>
    </row>
    <row r="250" spans="1:6" ht="14.25">
      <c r="A250" s="353"/>
      <c r="B250" s="65" t="s">
        <v>792</v>
      </c>
      <c r="C250" s="65" t="s">
        <v>917</v>
      </c>
      <c r="D250" s="65" t="s">
        <v>791</v>
      </c>
      <c r="E250" s="65"/>
      <c r="F250" s="160"/>
    </row>
    <row r="251" spans="1:6" ht="14.25">
      <c r="A251" s="353"/>
      <c r="B251" s="65" t="s">
        <v>792</v>
      </c>
      <c r="C251" s="148" t="s">
        <v>918</v>
      </c>
      <c r="D251" s="148" t="s">
        <v>791</v>
      </c>
      <c r="E251" s="148"/>
      <c r="F251" s="169"/>
    </row>
    <row r="252" spans="1:6" thickBot="1">
      <c r="A252" s="353"/>
      <c r="B252" s="65"/>
      <c r="C252" s="65"/>
      <c r="D252" s="65"/>
      <c r="E252" s="65"/>
      <c r="F252" s="163">
        <f>SUM(E249:E251)</f>
        <v>0</v>
      </c>
    </row>
    <row r="253" spans="1:6" thickTop="1">
      <c r="A253" s="353"/>
      <c r="B253" s="65"/>
      <c r="C253" s="65"/>
      <c r="D253" s="65"/>
      <c r="E253" s="65"/>
      <c r="F253" s="160"/>
    </row>
    <row r="254" spans="1:6" thickBot="1">
      <c r="A254" s="353"/>
      <c r="B254" s="332" t="s">
        <v>798</v>
      </c>
      <c r="C254" s="332"/>
      <c r="D254" s="332"/>
      <c r="E254" s="332"/>
      <c r="F254" s="164">
        <f>F246-F252</f>
        <v>0</v>
      </c>
    </row>
    <row r="255" spans="1:6" ht="14.25">
      <c r="A255" s="353"/>
      <c r="B255" s="161"/>
      <c r="C255" s="161"/>
      <c r="D255" s="161"/>
      <c r="E255" s="161"/>
      <c r="F255" s="162"/>
    </row>
    <row r="256" spans="1:6" ht="42" customHeight="1">
      <c r="A256" s="190">
        <v>17</v>
      </c>
      <c r="B256" s="355" t="s">
        <v>919</v>
      </c>
      <c r="C256" s="356"/>
      <c r="D256" s="356"/>
      <c r="E256" s="356"/>
      <c r="F256" s="357"/>
    </row>
    <row r="257" spans="1:6" ht="14.25">
      <c r="A257" s="353"/>
      <c r="B257" s="65" t="s">
        <v>920</v>
      </c>
      <c r="C257" s="65"/>
      <c r="D257" s="65"/>
      <c r="E257" s="65"/>
      <c r="F257" s="160"/>
    </row>
    <row r="258" spans="1:6" ht="14.25">
      <c r="A258" s="353"/>
      <c r="B258" s="65" t="s">
        <v>792</v>
      </c>
      <c r="C258" s="146" t="s">
        <v>921</v>
      </c>
      <c r="D258" s="65" t="s">
        <v>857</v>
      </c>
      <c r="E258" s="148"/>
      <c r="F258" s="160"/>
    </row>
    <row r="259" spans="1:6" ht="14.25">
      <c r="A259" s="353"/>
      <c r="B259" s="65"/>
      <c r="C259" s="146"/>
      <c r="D259" s="146"/>
      <c r="E259" s="65">
        <f>E258</f>
        <v>0</v>
      </c>
      <c r="F259" s="160"/>
    </row>
    <row r="260" spans="1:6" ht="14.25">
      <c r="A260" s="353"/>
      <c r="B260" s="65" t="s">
        <v>922</v>
      </c>
      <c r="C260" s="65"/>
      <c r="D260" s="65"/>
      <c r="E260" s="65"/>
      <c r="F260" s="160"/>
    </row>
    <row r="261" spans="1:6" ht="14.25">
      <c r="A261" s="353"/>
      <c r="B261" s="65" t="s">
        <v>856</v>
      </c>
      <c r="C261" s="146" t="s">
        <v>923</v>
      </c>
      <c r="D261" s="146" t="s">
        <v>791</v>
      </c>
      <c r="E261" s="65"/>
      <c r="F261" s="160"/>
    </row>
    <row r="262" spans="1:6" ht="14.25">
      <c r="A262" s="353"/>
      <c r="B262" s="65" t="s">
        <v>856</v>
      </c>
      <c r="C262" s="146" t="s">
        <v>924</v>
      </c>
      <c r="D262" s="146" t="s">
        <v>791</v>
      </c>
      <c r="E262" s="65"/>
      <c r="F262" s="160"/>
    </row>
    <row r="263" spans="1:6" ht="14.25">
      <c r="A263" s="353"/>
      <c r="B263" s="65" t="s">
        <v>856</v>
      </c>
      <c r="C263" s="146" t="s">
        <v>925</v>
      </c>
      <c r="D263" s="146" t="s">
        <v>791</v>
      </c>
      <c r="E263" s="65"/>
      <c r="F263" s="160"/>
    </row>
    <row r="264" spans="1:6" ht="14.25">
      <c r="A264" s="353"/>
      <c r="B264" s="65" t="s">
        <v>856</v>
      </c>
      <c r="C264" s="146" t="s">
        <v>926</v>
      </c>
      <c r="D264" s="146" t="s">
        <v>791</v>
      </c>
      <c r="E264" s="65"/>
      <c r="F264" s="160"/>
    </row>
    <row r="265" spans="1:6" ht="14.25">
      <c r="A265" s="353"/>
      <c r="B265" s="65" t="s">
        <v>856</v>
      </c>
      <c r="C265" s="146" t="s">
        <v>927</v>
      </c>
      <c r="D265" s="146" t="s">
        <v>791</v>
      </c>
      <c r="E265" s="65"/>
      <c r="F265" s="160"/>
    </row>
    <row r="266" spans="1:6" ht="14.25">
      <c r="A266" s="353"/>
      <c r="B266" s="65" t="s">
        <v>856</v>
      </c>
      <c r="C266" s="146" t="s">
        <v>928</v>
      </c>
      <c r="D266" s="146" t="s">
        <v>791</v>
      </c>
      <c r="E266" s="65"/>
      <c r="F266" s="160"/>
    </row>
    <row r="267" spans="1:6" ht="14.25">
      <c r="A267" s="353"/>
      <c r="B267" s="65" t="s">
        <v>856</v>
      </c>
      <c r="C267" s="146" t="s">
        <v>929</v>
      </c>
      <c r="D267" s="146" t="s">
        <v>791</v>
      </c>
      <c r="E267" s="65"/>
      <c r="F267" s="160"/>
    </row>
    <row r="268" spans="1:6" ht="14.25">
      <c r="A268" s="353"/>
      <c r="B268" s="65" t="s">
        <v>856</v>
      </c>
      <c r="C268" s="146" t="s">
        <v>805</v>
      </c>
      <c r="D268" s="146" t="s">
        <v>791</v>
      </c>
      <c r="E268" s="65"/>
      <c r="F268" s="160"/>
    </row>
    <row r="269" spans="1:6" ht="14.25">
      <c r="A269" s="353"/>
      <c r="B269" s="65" t="s">
        <v>856</v>
      </c>
      <c r="C269" s="146" t="s">
        <v>930</v>
      </c>
      <c r="D269" s="146" t="s">
        <v>791</v>
      </c>
      <c r="E269" s="65"/>
      <c r="F269" s="160"/>
    </row>
    <row r="270" spans="1:6" ht="14.25">
      <c r="A270" s="353"/>
      <c r="B270" s="65" t="s">
        <v>856</v>
      </c>
      <c r="C270" s="146" t="s">
        <v>931</v>
      </c>
      <c r="D270" s="146" t="s">
        <v>791</v>
      </c>
      <c r="E270" s="65"/>
      <c r="F270" s="160"/>
    </row>
    <row r="271" spans="1:6" ht="14.25">
      <c r="A271" s="353"/>
      <c r="B271" s="65" t="s">
        <v>856</v>
      </c>
      <c r="C271" s="146" t="s">
        <v>932</v>
      </c>
      <c r="D271" s="146" t="s">
        <v>791</v>
      </c>
      <c r="E271" s="65"/>
      <c r="F271" s="160"/>
    </row>
    <row r="272" spans="1:6" ht="14.25">
      <c r="A272" s="353"/>
      <c r="B272" s="65" t="s">
        <v>856</v>
      </c>
      <c r="C272" s="146" t="s">
        <v>933</v>
      </c>
      <c r="D272" s="146" t="s">
        <v>857</v>
      </c>
      <c r="E272" s="65"/>
      <c r="F272" s="160"/>
    </row>
    <row r="273" spans="1:6" ht="14.25">
      <c r="A273" s="353"/>
      <c r="B273" s="65" t="s">
        <v>856</v>
      </c>
      <c r="C273" s="146" t="s">
        <v>934</v>
      </c>
      <c r="D273" s="146" t="s">
        <v>857</v>
      </c>
      <c r="E273" s="65"/>
      <c r="F273" s="160"/>
    </row>
    <row r="274" spans="1:6" ht="14.25">
      <c r="A274" s="353"/>
      <c r="B274" s="65" t="s">
        <v>856</v>
      </c>
      <c r="C274" s="146" t="s">
        <v>935</v>
      </c>
      <c r="D274" s="146" t="s">
        <v>791</v>
      </c>
      <c r="E274" s="65"/>
      <c r="F274" s="160"/>
    </row>
    <row r="275" spans="1:6" ht="14.25">
      <c r="A275" s="353"/>
      <c r="B275" s="65" t="s">
        <v>856</v>
      </c>
      <c r="C275" s="146" t="s">
        <v>936</v>
      </c>
      <c r="D275" s="146" t="s">
        <v>791</v>
      </c>
      <c r="E275" s="65"/>
      <c r="F275" s="160"/>
    </row>
    <row r="276" spans="1:6" ht="14.25">
      <c r="A276" s="353"/>
      <c r="B276" s="65" t="s">
        <v>856</v>
      </c>
      <c r="C276" s="146" t="s">
        <v>937</v>
      </c>
      <c r="D276" s="146" t="s">
        <v>791</v>
      </c>
      <c r="E276" s="65"/>
      <c r="F276" s="160"/>
    </row>
    <row r="277" spans="1:6" ht="14.25">
      <c r="A277" s="353"/>
      <c r="B277" s="65" t="s">
        <v>856</v>
      </c>
      <c r="C277" s="146" t="s">
        <v>938</v>
      </c>
      <c r="D277" s="146" t="s">
        <v>791</v>
      </c>
      <c r="E277" s="65"/>
      <c r="F277" s="160"/>
    </row>
    <row r="278" spans="1:6" ht="14.25">
      <c r="A278" s="353"/>
      <c r="B278" s="65" t="s">
        <v>856</v>
      </c>
      <c r="C278" s="146" t="s">
        <v>812</v>
      </c>
      <c r="D278" s="146" t="s">
        <v>791</v>
      </c>
      <c r="E278" s="65"/>
      <c r="F278" s="160"/>
    </row>
    <row r="279" spans="1:6" ht="14.25">
      <c r="A279" s="353"/>
      <c r="B279" s="65" t="s">
        <v>856</v>
      </c>
      <c r="C279" s="146" t="s">
        <v>939</v>
      </c>
      <c r="D279" s="146" t="s">
        <v>791</v>
      </c>
      <c r="E279" s="65"/>
      <c r="F279" s="160"/>
    </row>
    <row r="280" spans="1:6" ht="14.25">
      <c r="A280" s="353"/>
      <c r="B280" s="65" t="s">
        <v>856</v>
      </c>
      <c r="C280" s="146" t="s">
        <v>826</v>
      </c>
      <c r="D280" s="146" t="s">
        <v>857</v>
      </c>
      <c r="E280" s="65"/>
      <c r="F280" s="155"/>
    </row>
    <row r="281" spans="1:6" ht="14.25">
      <c r="A281" s="353"/>
      <c r="B281" s="65" t="s">
        <v>856</v>
      </c>
      <c r="C281" s="146" t="s">
        <v>940</v>
      </c>
      <c r="D281" s="146" t="s">
        <v>791</v>
      </c>
      <c r="E281" s="65"/>
      <c r="F281" s="160"/>
    </row>
    <row r="282" spans="1:6" ht="14.25">
      <c r="A282" s="353"/>
      <c r="B282" s="65" t="s">
        <v>856</v>
      </c>
      <c r="C282" s="146" t="s">
        <v>830</v>
      </c>
      <c r="D282" s="146" t="s">
        <v>857</v>
      </c>
      <c r="E282" s="148"/>
      <c r="F282" s="155"/>
    </row>
    <row r="283" spans="1:6" ht="14.25">
      <c r="A283" s="353"/>
      <c r="B283" s="65"/>
      <c r="C283" s="146"/>
      <c r="D283" s="146"/>
      <c r="E283" s="65">
        <f>+SUM(E261:E282)</f>
        <v>0</v>
      </c>
      <c r="F283" s="160"/>
    </row>
    <row r="284" spans="1:6" ht="14.25">
      <c r="A284" s="353"/>
      <c r="B284" s="65"/>
      <c r="C284" s="170"/>
      <c r="D284" s="170"/>
      <c r="E284" s="148"/>
      <c r="F284" s="169"/>
    </row>
    <row r="285" spans="1:6" thickBot="1">
      <c r="A285" s="353"/>
      <c r="B285" s="65"/>
      <c r="C285" s="65"/>
      <c r="D285" s="65"/>
      <c r="E285" s="65"/>
      <c r="F285" s="163">
        <f>E259-E283</f>
        <v>0</v>
      </c>
    </row>
    <row r="286" spans="1:6" thickTop="1">
      <c r="A286" s="353"/>
      <c r="B286" s="65"/>
      <c r="C286" s="65"/>
      <c r="D286" s="65"/>
      <c r="E286" s="65"/>
      <c r="F286" s="160"/>
    </row>
    <row r="287" spans="1:6" ht="14.25">
      <c r="A287" s="353"/>
      <c r="B287" s="65" t="s">
        <v>941</v>
      </c>
      <c r="C287" s="65"/>
      <c r="D287" s="65"/>
      <c r="E287" s="65"/>
      <c r="F287" s="160"/>
    </row>
    <row r="288" spans="1:6" ht="14.25">
      <c r="A288" s="353"/>
      <c r="B288" s="65" t="s">
        <v>856</v>
      </c>
      <c r="C288" s="146" t="s">
        <v>925</v>
      </c>
      <c r="D288" s="146" t="s">
        <v>791</v>
      </c>
      <c r="E288" s="65"/>
      <c r="F288" s="160"/>
    </row>
    <row r="289" spans="1:6" ht="14.25">
      <c r="A289" s="353"/>
      <c r="B289" s="65" t="s">
        <v>856</v>
      </c>
      <c r="C289" s="146" t="s">
        <v>805</v>
      </c>
      <c r="D289" s="146" t="s">
        <v>791</v>
      </c>
      <c r="E289" s="65"/>
      <c r="F289" s="160"/>
    </row>
    <row r="290" spans="1:6" ht="14.25">
      <c r="A290" s="353"/>
      <c r="B290" s="65" t="s">
        <v>856</v>
      </c>
      <c r="C290" s="146" t="s">
        <v>930</v>
      </c>
      <c r="D290" s="146" t="s">
        <v>791</v>
      </c>
      <c r="E290" s="65"/>
      <c r="F290" s="160"/>
    </row>
    <row r="291" spans="1:6" ht="14.25">
      <c r="A291" s="353"/>
      <c r="B291" s="65" t="s">
        <v>856</v>
      </c>
      <c r="C291" s="146" t="s">
        <v>931</v>
      </c>
      <c r="D291" s="146" t="s">
        <v>791</v>
      </c>
      <c r="E291" s="65"/>
      <c r="F291" s="160"/>
    </row>
    <row r="292" spans="1:6" ht="14.25">
      <c r="A292" s="353"/>
      <c r="B292" s="65" t="s">
        <v>856</v>
      </c>
      <c r="C292" s="146" t="s">
        <v>932</v>
      </c>
      <c r="D292" s="146" t="s">
        <v>791</v>
      </c>
      <c r="E292" s="65"/>
      <c r="F292" s="160"/>
    </row>
    <row r="293" spans="1:6" ht="14.25">
      <c r="A293" s="353"/>
      <c r="B293" s="65" t="s">
        <v>856</v>
      </c>
      <c r="C293" s="146" t="s">
        <v>933</v>
      </c>
      <c r="D293" s="146" t="s">
        <v>857</v>
      </c>
      <c r="E293" s="65"/>
      <c r="F293" s="160"/>
    </row>
    <row r="294" spans="1:6" ht="14.25">
      <c r="A294" s="353"/>
      <c r="B294" s="65" t="s">
        <v>856</v>
      </c>
      <c r="C294" s="146" t="s">
        <v>934</v>
      </c>
      <c r="D294" s="146" t="s">
        <v>857</v>
      </c>
      <c r="E294" s="65"/>
      <c r="F294" s="160"/>
    </row>
    <row r="295" spans="1:6" ht="14.25">
      <c r="A295" s="353"/>
      <c r="B295" s="65" t="s">
        <v>856</v>
      </c>
      <c r="C295" s="146" t="s">
        <v>935</v>
      </c>
      <c r="D295" s="146" t="s">
        <v>857</v>
      </c>
      <c r="E295" s="65"/>
      <c r="F295" s="160"/>
    </row>
    <row r="296" spans="1:6" ht="14.25">
      <c r="A296" s="353"/>
      <c r="B296" s="65" t="s">
        <v>856</v>
      </c>
      <c r="C296" s="146" t="s">
        <v>936</v>
      </c>
      <c r="D296" s="146" t="s">
        <v>791</v>
      </c>
      <c r="E296" s="65"/>
      <c r="F296" s="160"/>
    </row>
    <row r="297" spans="1:6" ht="14.25">
      <c r="A297" s="353"/>
      <c r="B297" s="65" t="s">
        <v>856</v>
      </c>
      <c r="C297" s="146" t="s">
        <v>812</v>
      </c>
      <c r="D297" s="146" t="s">
        <v>791</v>
      </c>
      <c r="E297" s="65"/>
      <c r="F297" s="160"/>
    </row>
    <row r="298" spans="1:6" ht="14.25">
      <c r="A298" s="353"/>
      <c r="B298" s="65" t="s">
        <v>856</v>
      </c>
      <c r="C298" s="146" t="s">
        <v>939</v>
      </c>
      <c r="D298" s="146" t="s">
        <v>791</v>
      </c>
      <c r="E298" s="65"/>
      <c r="F298" s="160"/>
    </row>
    <row r="299" spans="1:6" ht="14.25">
      <c r="A299" s="353"/>
      <c r="B299" s="65" t="s">
        <v>856</v>
      </c>
      <c r="C299" s="146" t="s">
        <v>826</v>
      </c>
      <c r="D299" s="146" t="s">
        <v>857</v>
      </c>
      <c r="E299" s="65"/>
      <c r="F299" s="160"/>
    </row>
    <row r="300" spans="1:6" ht="14.25">
      <c r="A300" s="353"/>
      <c r="B300" s="65" t="s">
        <v>856</v>
      </c>
      <c r="C300" s="146" t="s">
        <v>940</v>
      </c>
      <c r="D300" s="146" t="s">
        <v>791</v>
      </c>
      <c r="E300" s="65"/>
      <c r="F300" s="160"/>
    </row>
    <row r="301" spans="1:6" ht="14.25">
      <c r="A301" s="353"/>
      <c r="B301" s="65" t="s">
        <v>856</v>
      </c>
      <c r="C301" s="146" t="s">
        <v>830</v>
      </c>
      <c r="D301" s="146" t="s">
        <v>857</v>
      </c>
      <c r="E301" s="65"/>
      <c r="F301" s="160"/>
    </row>
    <row r="302" spans="1:6" ht="14.25">
      <c r="A302" s="353"/>
      <c r="B302" s="65" t="s">
        <v>856</v>
      </c>
      <c r="C302" s="146" t="s">
        <v>831</v>
      </c>
      <c r="D302" s="146" t="s">
        <v>791</v>
      </c>
      <c r="E302" s="148"/>
      <c r="F302" s="160"/>
    </row>
    <row r="303" spans="1:6" ht="14.25">
      <c r="A303" s="353"/>
      <c r="B303" s="65" t="s">
        <v>942</v>
      </c>
      <c r="C303" s="65"/>
      <c r="D303" s="65"/>
      <c r="E303" s="65">
        <f>SUM(E288:E302)</f>
        <v>0</v>
      </c>
      <c r="F303" s="160"/>
    </row>
    <row r="304" spans="1:6" ht="14.25">
      <c r="A304" s="353"/>
      <c r="B304" s="65"/>
      <c r="C304" s="65"/>
      <c r="D304" s="65"/>
      <c r="E304" s="65"/>
      <c r="F304" s="160"/>
    </row>
    <row r="305" spans="1:6" ht="14.25">
      <c r="A305" s="353"/>
      <c r="B305" s="65"/>
      <c r="C305" s="65" t="s">
        <v>943</v>
      </c>
      <c r="D305" s="65"/>
      <c r="E305" s="65">
        <f>+E283-E303</f>
        <v>0</v>
      </c>
      <c r="F305" s="155"/>
    </row>
    <row r="306" spans="1:6" ht="14.25">
      <c r="A306" s="353"/>
      <c r="B306" s="65"/>
      <c r="C306" s="65"/>
      <c r="D306" s="65"/>
      <c r="E306" s="65"/>
      <c r="F306" s="160"/>
    </row>
    <row r="307" spans="1:6" thickBot="1">
      <c r="A307" s="353"/>
      <c r="B307" s="332" t="s">
        <v>798</v>
      </c>
      <c r="C307" s="332"/>
      <c r="D307" s="332"/>
      <c r="E307" s="332"/>
      <c r="F307" s="164">
        <f>F285-F305</f>
        <v>0</v>
      </c>
    </row>
    <row r="308" spans="1:6" ht="14.25">
      <c r="A308" s="353"/>
      <c r="B308" s="161"/>
      <c r="C308" s="161"/>
      <c r="D308" s="161"/>
      <c r="E308" s="161"/>
      <c r="F308" s="162"/>
    </row>
    <row r="309" spans="1:6">
      <c r="A309" s="190">
        <v>18</v>
      </c>
      <c r="B309" s="192" t="s">
        <v>944</v>
      </c>
      <c r="C309" s="196"/>
      <c r="D309" s="196"/>
      <c r="E309" s="196"/>
      <c r="F309" s="197"/>
    </row>
    <row r="310" spans="1:6" ht="14.25">
      <c r="A310" s="353"/>
      <c r="B310" s="65"/>
      <c r="C310" s="65"/>
      <c r="D310" s="65"/>
      <c r="E310" s="65"/>
      <c r="F310" s="160"/>
    </row>
    <row r="311" spans="1:6" ht="14.25">
      <c r="A311" s="353"/>
      <c r="B311" s="65" t="s">
        <v>792</v>
      </c>
      <c r="C311" s="146" t="s">
        <v>866</v>
      </c>
      <c r="D311" s="146" t="s">
        <v>791</v>
      </c>
      <c r="E311" s="65"/>
      <c r="F311" s="160"/>
    </row>
    <row r="312" spans="1:6" ht="14.25">
      <c r="A312" s="353"/>
      <c r="B312" s="65" t="s">
        <v>792</v>
      </c>
      <c r="C312" s="146" t="s">
        <v>945</v>
      </c>
      <c r="D312" s="146" t="s">
        <v>791</v>
      </c>
      <c r="E312" s="65"/>
      <c r="F312" s="160"/>
    </row>
    <row r="313" spans="1:6" ht="14.25">
      <c r="A313" s="353"/>
      <c r="B313" s="65" t="s">
        <v>792</v>
      </c>
      <c r="C313" s="146" t="s">
        <v>946</v>
      </c>
      <c r="D313" s="146" t="s">
        <v>791</v>
      </c>
      <c r="E313" s="65"/>
      <c r="F313" s="160"/>
    </row>
    <row r="314" spans="1:6" ht="14.25">
      <c r="A314" s="353"/>
      <c r="B314" s="65" t="s">
        <v>792</v>
      </c>
      <c r="C314" s="146" t="s">
        <v>947</v>
      </c>
      <c r="D314" s="146" t="s">
        <v>791</v>
      </c>
      <c r="E314" s="65"/>
      <c r="F314" s="160"/>
    </row>
    <row r="315" spans="1:6" ht="14.25">
      <c r="A315" s="353"/>
      <c r="B315" s="65" t="s">
        <v>792</v>
      </c>
      <c r="C315" s="146" t="s">
        <v>948</v>
      </c>
      <c r="D315" s="146" t="s">
        <v>791</v>
      </c>
      <c r="E315" s="65"/>
      <c r="F315" s="160"/>
    </row>
    <row r="316" spans="1:6" ht="14.25">
      <c r="A316" s="353"/>
      <c r="B316" s="65" t="s">
        <v>792</v>
      </c>
      <c r="C316" s="146" t="s">
        <v>949</v>
      </c>
      <c r="D316" s="146" t="s">
        <v>791</v>
      </c>
      <c r="E316" s="65"/>
      <c r="F316" s="160"/>
    </row>
    <row r="317" spans="1:6" ht="14.25">
      <c r="A317" s="353"/>
      <c r="B317" s="65" t="s">
        <v>792</v>
      </c>
      <c r="C317" s="146" t="s">
        <v>870</v>
      </c>
      <c r="D317" s="146" t="s">
        <v>791</v>
      </c>
      <c r="E317" s="65"/>
      <c r="F317" s="160"/>
    </row>
    <row r="318" spans="1:6" ht="14.25">
      <c r="A318" s="353"/>
      <c r="B318" s="65" t="s">
        <v>792</v>
      </c>
      <c r="C318" s="146" t="s">
        <v>950</v>
      </c>
      <c r="D318" s="146" t="s">
        <v>791</v>
      </c>
      <c r="E318" s="65"/>
      <c r="F318" s="160"/>
    </row>
    <row r="319" spans="1:6" ht="14.25">
      <c r="A319" s="353"/>
      <c r="B319" s="65" t="s">
        <v>792</v>
      </c>
      <c r="C319" s="146" t="s">
        <v>871</v>
      </c>
      <c r="D319" s="146" t="s">
        <v>791</v>
      </c>
      <c r="E319" s="65"/>
      <c r="F319" s="160"/>
    </row>
    <row r="320" spans="1:6" ht="14.25">
      <c r="A320" s="353"/>
      <c r="B320" s="65" t="s">
        <v>792</v>
      </c>
      <c r="C320" s="146" t="s">
        <v>872</v>
      </c>
      <c r="D320" s="146" t="s">
        <v>791</v>
      </c>
      <c r="E320" s="148"/>
      <c r="F320" s="160"/>
    </row>
    <row r="321" spans="1:8" ht="14.25">
      <c r="A321" s="353"/>
      <c r="B321" s="65"/>
      <c r="C321" s="146"/>
      <c r="D321" s="146"/>
      <c r="E321" s="65">
        <f>+SUM(E311:E320)</f>
        <v>0</v>
      </c>
      <c r="F321" s="160"/>
      <c r="G321" s="65"/>
      <c r="H321" s="65"/>
    </row>
    <row r="322" spans="1:8" ht="14.25">
      <c r="A322" s="353"/>
      <c r="B322" s="65"/>
      <c r="C322" s="146"/>
      <c r="D322" s="146"/>
      <c r="E322" s="65"/>
      <c r="F322" s="160"/>
      <c r="G322" s="65"/>
      <c r="H322" s="65"/>
    </row>
    <row r="323" spans="1:8" ht="14.25">
      <c r="A323" s="353"/>
      <c r="B323" s="65"/>
      <c r="C323" s="65"/>
      <c r="D323" s="65"/>
      <c r="E323" s="65"/>
      <c r="F323" s="160"/>
      <c r="G323" s="65"/>
      <c r="H323" s="65"/>
    </row>
    <row r="324" spans="1:8" ht="14.25">
      <c r="A324" s="353"/>
      <c r="B324" s="65" t="s">
        <v>856</v>
      </c>
      <c r="C324" s="146" t="s">
        <v>951</v>
      </c>
      <c r="D324" s="146" t="s">
        <v>857</v>
      </c>
      <c r="E324" s="65"/>
      <c r="F324" s="160"/>
      <c r="G324" s="65"/>
      <c r="H324" s="65"/>
    </row>
    <row r="325" spans="1:8" ht="14.25">
      <c r="A325" s="353"/>
      <c r="B325" s="65" t="s">
        <v>856</v>
      </c>
      <c r="C325" s="146" t="s">
        <v>858</v>
      </c>
      <c r="D325" s="146" t="s">
        <v>791</v>
      </c>
      <c r="E325" s="65"/>
      <c r="F325" s="160"/>
      <c r="G325" s="65"/>
      <c r="H325" s="65"/>
    </row>
    <row r="326" spans="1:8" ht="14.25">
      <c r="A326" s="353"/>
      <c r="B326" s="65" t="s">
        <v>856</v>
      </c>
      <c r="C326" s="146" t="s">
        <v>859</v>
      </c>
      <c r="D326" s="146" t="s">
        <v>791</v>
      </c>
      <c r="E326" s="65"/>
      <c r="F326" s="160"/>
      <c r="G326" s="65"/>
      <c r="H326" s="65"/>
    </row>
    <row r="327" spans="1:8" ht="14.25">
      <c r="A327" s="353"/>
      <c r="B327" s="65" t="s">
        <v>856</v>
      </c>
      <c r="C327" s="146" t="s">
        <v>860</v>
      </c>
      <c r="D327" s="146" t="s">
        <v>791</v>
      </c>
      <c r="E327" s="65"/>
      <c r="F327" s="160"/>
      <c r="G327" s="65"/>
      <c r="H327" s="65"/>
    </row>
    <row r="328" spans="1:8" ht="14.25">
      <c r="A328" s="353"/>
      <c r="B328" s="65" t="s">
        <v>856</v>
      </c>
      <c r="C328" s="146" t="s">
        <v>861</v>
      </c>
      <c r="D328" s="146" t="s">
        <v>791</v>
      </c>
      <c r="E328" s="148"/>
      <c r="F328" s="160"/>
      <c r="G328" s="65"/>
      <c r="H328" s="65"/>
    </row>
    <row r="329" spans="1:8" ht="14.25">
      <c r="A329" s="353"/>
      <c r="B329" s="65"/>
      <c r="C329" s="65"/>
      <c r="D329" s="65"/>
      <c r="E329" s="65">
        <f>SUM(E324:E328)</f>
        <v>0</v>
      </c>
      <c r="F329" s="160"/>
      <c r="G329" s="65"/>
      <c r="H329" s="65"/>
    </row>
    <row r="330" spans="1:8" ht="14.25">
      <c r="A330" s="353"/>
      <c r="B330" s="65"/>
      <c r="C330" s="65"/>
      <c r="D330" s="65"/>
      <c r="E330" s="65"/>
      <c r="F330" s="160"/>
      <c r="G330" s="65"/>
      <c r="H330" s="65"/>
    </row>
    <row r="331" spans="1:8" thickBot="1">
      <c r="A331" s="353"/>
      <c r="B331" s="65"/>
      <c r="C331" s="65"/>
      <c r="D331" s="65"/>
      <c r="E331" s="65"/>
      <c r="F331" s="154">
        <f>E321-E329</f>
        <v>0</v>
      </c>
      <c r="G331" s="65"/>
      <c r="H331" s="65"/>
    </row>
    <row r="332" spans="1:8" thickTop="1">
      <c r="A332" s="353"/>
      <c r="B332" s="65"/>
      <c r="C332" s="65" t="s">
        <v>952</v>
      </c>
      <c r="D332" s="65"/>
      <c r="E332" s="65"/>
      <c r="F332" s="155"/>
      <c r="G332" s="65"/>
      <c r="H332" s="65"/>
    </row>
    <row r="333" spans="1:8" ht="14.25">
      <c r="A333" s="353"/>
      <c r="B333" s="65"/>
      <c r="C333" s="65" t="s">
        <v>873</v>
      </c>
      <c r="D333" s="161" t="s">
        <v>791</v>
      </c>
      <c r="E333" s="148"/>
      <c r="F333" s="155"/>
      <c r="G333" s="65"/>
      <c r="H333" s="88"/>
    </row>
    <row r="334" spans="1:8" ht="14.25">
      <c r="A334" s="353"/>
      <c r="B334" s="65"/>
      <c r="C334" s="65"/>
      <c r="D334" s="65"/>
      <c r="E334" s="65">
        <f>E333</f>
        <v>0</v>
      </c>
      <c r="F334" s="160"/>
      <c r="G334" s="65"/>
      <c r="H334" s="65"/>
    </row>
    <row r="335" spans="1:8" thickBot="1">
      <c r="A335" s="353"/>
      <c r="B335" s="332" t="s">
        <v>798</v>
      </c>
      <c r="C335" s="332"/>
      <c r="D335" s="332"/>
      <c r="E335" s="332"/>
      <c r="F335" s="171">
        <f>F331-E334</f>
        <v>0</v>
      </c>
      <c r="G335" s="65"/>
      <c r="H335" s="65"/>
    </row>
    <row r="336" spans="1:8" thickTop="1">
      <c r="A336" s="353"/>
      <c r="B336" s="161"/>
      <c r="C336" s="161"/>
      <c r="D336" s="161"/>
      <c r="E336" s="161"/>
      <c r="F336" s="162"/>
      <c r="G336" s="65"/>
      <c r="H336" s="65"/>
    </row>
    <row r="337" spans="1:6" ht="29.65" customHeight="1">
      <c r="A337" s="190">
        <v>19</v>
      </c>
      <c r="B337" s="363" t="s">
        <v>953</v>
      </c>
      <c r="C337" s="358"/>
      <c r="D337" s="358"/>
      <c r="E337" s="358"/>
      <c r="F337" s="359"/>
    </row>
    <row r="338" spans="1:6" ht="14.25">
      <c r="A338" s="353"/>
      <c r="B338" s="65"/>
      <c r="C338" s="65"/>
      <c r="D338" s="65"/>
      <c r="E338" s="65"/>
      <c r="F338" s="160"/>
    </row>
    <row r="339" spans="1:6" ht="14.25">
      <c r="A339" s="353"/>
      <c r="B339" s="65" t="s">
        <v>954</v>
      </c>
      <c r="C339" s="146"/>
      <c r="D339" s="146"/>
      <c r="E339" s="65"/>
      <c r="F339" s="160"/>
    </row>
    <row r="340" spans="1:6" ht="14.25">
      <c r="A340" s="353"/>
      <c r="B340" s="65" t="s">
        <v>856</v>
      </c>
      <c r="C340" s="65" t="s">
        <v>955</v>
      </c>
      <c r="D340" s="65" t="s">
        <v>791</v>
      </c>
      <c r="E340" s="65"/>
      <c r="F340" s="160"/>
    </row>
    <row r="341" spans="1:6" ht="14.25">
      <c r="A341" s="353"/>
      <c r="B341" s="65" t="s">
        <v>856</v>
      </c>
      <c r="C341" s="65" t="s">
        <v>956</v>
      </c>
      <c r="D341" s="65" t="s">
        <v>791</v>
      </c>
      <c r="E341" s="65"/>
      <c r="F341" s="160"/>
    </row>
    <row r="342" spans="1:6" ht="14.25">
      <c r="A342" s="353"/>
      <c r="B342" s="65" t="s">
        <v>856</v>
      </c>
      <c r="C342" s="65" t="s">
        <v>957</v>
      </c>
      <c r="D342" s="65" t="s">
        <v>791</v>
      </c>
      <c r="E342" s="65"/>
      <c r="F342" s="160"/>
    </row>
    <row r="343" spans="1:6" ht="14.25">
      <c r="A343" s="353"/>
      <c r="B343" s="65" t="s">
        <v>856</v>
      </c>
      <c r="C343" s="65" t="s">
        <v>958</v>
      </c>
      <c r="D343" s="65" t="s">
        <v>791</v>
      </c>
      <c r="E343" s="65"/>
      <c r="F343" s="160"/>
    </row>
    <row r="344" spans="1:6" ht="14.25">
      <c r="A344" s="353"/>
      <c r="B344" s="65" t="s">
        <v>856</v>
      </c>
      <c r="C344" s="65" t="s">
        <v>959</v>
      </c>
      <c r="D344" s="65" t="s">
        <v>791</v>
      </c>
      <c r="E344" s="65"/>
      <c r="F344" s="160"/>
    </row>
    <row r="345" spans="1:6" ht="14.25">
      <c r="A345" s="353"/>
      <c r="B345" s="65" t="s">
        <v>856</v>
      </c>
      <c r="C345" s="65" t="s">
        <v>960</v>
      </c>
      <c r="D345" s="65" t="s">
        <v>791</v>
      </c>
      <c r="E345" s="65"/>
      <c r="F345" s="160"/>
    </row>
    <row r="346" spans="1:6" ht="14.25">
      <c r="A346" s="353"/>
      <c r="B346" s="65" t="s">
        <v>856</v>
      </c>
      <c r="C346" s="65" t="s">
        <v>961</v>
      </c>
      <c r="D346" s="65" t="s">
        <v>791</v>
      </c>
      <c r="E346" s="65"/>
      <c r="F346" s="160"/>
    </row>
    <row r="347" spans="1:6" ht="14.25">
      <c r="A347" s="353"/>
      <c r="B347" s="65" t="s">
        <v>856</v>
      </c>
      <c r="C347" s="65" t="s">
        <v>962</v>
      </c>
      <c r="D347" s="65" t="s">
        <v>791</v>
      </c>
      <c r="E347" s="148"/>
      <c r="F347" s="160"/>
    </row>
    <row r="348" spans="1:6" ht="14.25">
      <c r="A348" s="353"/>
      <c r="B348" s="65"/>
      <c r="C348" s="146"/>
      <c r="D348" s="146"/>
      <c r="E348" s="65">
        <f>SUM(E340:E347)</f>
        <v>0</v>
      </c>
      <c r="F348" s="160"/>
    </row>
    <row r="349" spans="1:6" ht="14.25">
      <c r="A349" s="353"/>
      <c r="B349" s="65"/>
      <c r="C349" s="146"/>
      <c r="D349" s="146"/>
      <c r="E349" s="65"/>
      <c r="F349" s="160"/>
    </row>
    <row r="350" spans="1:6" ht="14.25">
      <c r="A350" s="353"/>
      <c r="B350" s="65" t="s">
        <v>963</v>
      </c>
      <c r="C350" s="65"/>
      <c r="D350" s="65"/>
      <c r="E350" s="172"/>
      <c r="F350" s="155"/>
    </row>
    <row r="351" spans="1:6" ht="14.25">
      <c r="A351" s="353"/>
      <c r="B351" s="65" t="s">
        <v>964</v>
      </c>
      <c r="C351" s="65"/>
      <c r="D351" s="65"/>
      <c r="E351" s="172"/>
      <c r="F351" s="160"/>
    </row>
    <row r="352" spans="1:6" ht="14.25">
      <c r="A352" s="353"/>
      <c r="B352" s="65" t="s">
        <v>856</v>
      </c>
      <c r="C352" s="65" t="s">
        <v>834</v>
      </c>
      <c r="D352" s="65" t="s">
        <v>791</v>
      </c>
      <c r="E352" s="172"/>
      <c r="F352" s="160"/>
    </row>
    <row r="353" spans="1:6" ht="14.25">
      <c r="A353" s="353"/>
      <c r="B353" s="65" t="s">
        <v>856</v>
      </c>
      <c r="C353" s="65" t="s">
        <v>965</v>
      </c>
      <c r="D353" s="65" t="s">
        <v>791</v>
      </c>
      <c r="E353" s="172"/>
      <c r="F353" s="160"/>
    </row>
    <row r="354" spans="1:6" ht="14.25">
      <c r="A354" s="353"/>
      <c r="B354" s="65" t="s">
        <v>856</v>
      </c>
      <c r="C354" s="65" t="s">
        <v>966</v>
      </c>
      <c r="D354" s="65" t="s">
        <v>791</v>
      </c>
      <c r="E354" s="172"/>
      <c r="F354" s="160"/>
    </row>
    <row r="355" spans="1:6" ht="14.25">
      <c r="A355" s="353"/>
      <c r="B355" s="65" t="s">
        <v>856</v>
      </c>
      <c r="C355" s="65" t="s">
        <v>837</v>
      </c>
      <c r="D355" s="65" t="s">
        <v>791</v>
      </c>
      <c r="E355" s="172"/>
      <c r="F355" s="160"/>
    </row>
    <row r="356" spans="1:6" ht="14.25">
      <c r="A356" s="353"/>
      <c r="B356" s="65" t="s">
        <v>856</v>
      </c>
      <c r="C356" s="65" t="s">
        <v>838</v>
      </c>
      <c r="D356" s="65" t="s">
        <v>791</v>
      </c>
      <c r="E356" s="173"/>
      <c r="F356" s="160"/>
    </row>
    <row r="357" spans="1:6" ht="14.25">
      <c r="A357" s="353"/>
      <c r="B357" s="174"/>
      <c r="C357" s="65"/>
      <c r="D357" s="65"/>
      <c r="E357" s="65">
        <f>SUM(E352:E356)</f>
        <v>0</v>
      </c>
      <c r="F357" s="160"/>
    </row>
    <row r="358" spans="1:6" ht="14.25">
      <c r="A358" s="353"/>
      <c r="B358" s="174"/>
      <c r="C358" s="65"/>
      <c r="D358" s="65"/>
      <c r="E358" s="175"/>
      <c r="F358" s="160"/>
    </row>
    <row r="359" spans="1:6" ht="14.25">
      <c r="A359" s="353"/>
      <c r="B359" s="65" t="s">
        <v>967</v>
      </c>
      <c r="C359" s="65"/>
      <c r="D359" s="65"/>
      <c r="E359" s="172"/>
      <c r="F359" s="160"/>
    </row>
    <row r="360" spans="1:6" ht="14.25">
      <c r="A360" s="353"/>
      <c r="B360" s="65" t="s">
        <v>968</v>
      </c>
      <c r="C360" s="65"/>
      <c r="D360" s="65"/>
      <c r="E360" s="172"/>
      <c r="F360" s="160"/>
    </row>
    <row r="361" spans="1:6" ht="14.25">
      <c r="A361" s="353"/>
      <c r="B361" s="65" t="s">
        <v>856</v>
      </c>
      <c r="C361" s="65" t="s">
        <v>824</v>
      </c>
      <c r="D361" s="65" t="s">
        <v>791</v>
      </c>
      <c r="E361" s="172"/>
      <c r="F361" s="160"/>
    </row>
    <row r="362" spans="1:6" ht="14.25">
      <c r="A362" s="353"/>
      <c r="B362" s="65" t="s">
        <v>856</v>
      </c>
      <c r="C362" s="65" t="s">
        <v>833</v>
      </c>
      <c r="D362" s="65" t="s">
        <v>791</v>
      </c>
      <c r="E362" s="172"/>
      <c r="F362" s="160"/>
    </row>
    <row r="363" spans="1:6" ht="14.25">
      <c r="A363" s="353"/>
      <c r="B363" s="65" t="s">
        <v>856</v>
      </c>
      <c r="C363" s="65" t="s">
        <v>833</v>
      </c>
      <c r="D363" s="65" t="s">
        <v>791</v>
      </c>
      <c r="E363" s="172"/>
      <c r="F363" s="160"/>
    </row>
    <row r="364" spans="1:6" ht="14.25">
      <c r="A364" s="353"/>
      <c r="B364" s="65" t="s">
        <v>856</v>
      </c>
      <c r="C364" s="65" t="s">
        <v>834</v>
      </c>
      <c r="D364" s="65" t="s">
        <v>791</v>
      </c>
      <c r="E364" s="172"/>
      <c r="F364" s="160"/>
    </row>
    <row r="365" spans="1:6" ht="14.25">
      <c r="A365" s="353"/>
      <c r="B365" s="65" t="s">
        <v>856</v>
      </c>
      <c r="C365" s="65" t="s">
        <v>835</v>
      </c>
      <c r="D365" s="65" t="s">
        <v>791</v>
      </c>
      <c r="E365" s="172"/>
      <c r="F365" s="160"/>
    </row>
    <row r="366" spans="1:6" ht="14.25">
      <c r="A366" s="353"/>
      <c r="B366" s="65" t="s">
        <v>856</v>
      </c>
      <c r="C366" s="65" t="s">
        <v>969</v>
      </c>
      <c r="D366" s="65" t="s">
        <v>791</v>
      </c>
      <c r="E366" s="173"/>
      <c r="F366" s="160"/>
    </row>
    <row r="367" spans="1:6">
      <c r="A367" s="353"/>
      <c r="B367" s="174"/>
      <c r="C367" s="176"/>
      <c r="D367" s="176"/>
      <c r="E367" s="65">
        <f>SUM(E361:E366)</f>
        <v>0</v>
      </c>
      <c r="F367" s="160"/>
    </row>
    <row r="368" spans="1:6" ht="14.25">
      <c r="A368" s="353"/>
      <c r="B368" s="65"/>
      <c r="C368" s="65"/>
      <c r="D368" s="65"/>
      <c r="E368" s="172"/>
      <c r="F368" s="160"/>
    </row>
    <row r="369" spans="1:6" ht="14.25">
      <c r="A369" s="353"/>
      <c r="B369" s="65" t="s">
        <v>970</v>
      </c>
      <c r="C369" s="65"/>
      <c r="D369" s="65"/>
      <c r="E369" s="145">
        <f>E357+E367</f>
        <v>0</v>
      </c>
      <c r="F369" s="160"/>
    </row>
    <row r="370" spans="1:6" ht="14.25">
      <c r="A370" s="353"/>
      <c r="B370" s="174"/>
      <c r="C370" s="65"/>
      <c r="D370" s="65"/>
      <c r="E370" s="175"/>
      <c r="F370" s="160"/>
    </row>
    <row r="371" spans="1:6" ht="14.25">
      <c r="A371" s="353"/>
      <c r="B371" s="65" t="s">
        <v>971</v>
      </c>
      <c r="C371" s="65"/>
      <c r="D371" s="65"/>
      <c r="E371" s="172"/>
      <c r="F371" s="160"/>
    </row>
    <row r="372" spans="1:6" ht="14.25">
      <c r="A372" s="353"/>
      <c r="B372" s="65" t="s">
        <v>972</v>
      </c>
      <c r="C372" s="65"/>
      <c r="D372" s="65"/>
      <c r="E372" s="145">
        <f>E369+E348</f>
        <v>0</v>
      </c>
      <c r="F372" s="160"/>
    </row>
    <row r="373" spans="1:6" ht="14.25">
      <c r="A373" s="353"/>
      <c r="B373" s="174"/>
      <c r="C373" s="65"/>
      <c r="D373" s="65"/>
      <c r="E373" s="175"/>
      <c r="F373" s="160"/>
    </row>
    <row r="374" spans="1:6" ht="14.25">
      <c r="A374" s="353"/>
      <c r="B374" s="65" t="s">
        <v>973</v>
      </c>
      <c r="C374" s="65"/>
      <c r="D374" s="65"/>
      <c r="E374" s="175"/>
      <c r="F374" s="160"/>
    </row>
    <row r="375" spans="1:6" ht="14.25">
      <c r="A375" s="353"/>
      <c r="B375" s="65" t="s">
        <v>792</v>
      </c>
      <c r="C375" s="65" t="s">
        <v>974</v>
      </c>
      <c r="D375" s="65" t="s">
        <v>791</v>
      </c>
      <c r="E375" s="175"/>
      <c r="F375" s="160"/>
    </row>
    <row r="376" spans="1:6" ht="14.25">
      <c r="A376" s="353"/>
      <c r="B376" s="65" t="s">
        <v>792</v>
      </c>
      <c r="C376" s="65" t="s">
        <v>975</v>
      </c>
      <c r="D376" s="65" t="s">
        <v>791</v>
      </c>
      <c r="E376" s="175"/>
      <c r="F376" s="160"/>
    </row>
    <row r="377" spans="1:6" ht="14.25">
      <c r="A377" s="353"/>
      <c r="B377" s="65" t="s">
        <v>792</v>
      </c>
      <c r="C377" s="65" t="s">
        <v>921</v>
      </c>
      <c r="D377" s="65" t="s">
        <v>791</v>
      </c>
      <c r="E377" s="175"/>
      <c r="F377" s="160"/>
    </row>
    <row r="378" spans="1:6" ht="14.25">
      <c r="A378" s="353"/>
      <c r="B378" s="65" t="s">
        <v>792</v>
      </c>
      <c r="C378" s="65" t="s">
        <v>976</v>
      </c>
      <c r="D378" s="65" t="s">
        <v>791</v>
      </c>
      <c r="E378" s="175"/>
      <c r="F378" s="160"/>
    </row>
    <row r="379" spans="1:6" ht="14.25">
      <c r="A379" s="353"/>
      <c r="B379" s="65" t="s">
        <v>792</v>
      </c>
      <c r="C379" s="65" t="s">
        <v>977</v>
      </c>
      <c r="D379" s="65" t="s">
        <v>791</v>
      </c>
      <c r="E379" s="175"/>
      <c r="F379" s="160"/>
    </row>
    <row r="380" spans="1:6" ht="14.25">
      <c r="A380" s="353"/>
      <c r="B380" s="65" t="s">
        <v>792</v>
      </c>
      <c r="C380" s="65" t="s">
        <v>978</v>
      </c>
      <c r="D380" s="65" t="s">
        <v>791</v>
      </c>
      <c r="E380" s="175"/>
      <c r="F380" s="160"/>
    </row>
    <row r="381" spans="1:6" ht="14.25">
      <c r="A381" s="353"/>
      <c r="B381" s="65" t="s">
        <v>792</v>
      </c>
      <c r="C381" s="65" t="s">
        <v>979</v>
      </c>
      <c r="D381" s="65" t="s">
        <v>791</v>
      </c>
      <c r="E381" s="175"/>
      <c r="F381" s="160"/>
    </row>
    <row r="382" spans="1:6" ht="14.25">
      <c r="A382" s="353"/>
      <c r="B382" s="65" t="s">
        <v>792</v>
      </c>
      <c r="C382" s="65" t="s">
        <v>980</v>
      </c>
      <c r="D382" s="65" t="s">
        <v>791</v>
      </c>
      <c r="E382" s="175"/>
      <c r="F382" s="160"/>
    </row>
    <row r="383" spans="1:6" ht="14.25">
      <c r="A383" s="353"/>
      <c r="B383" s="174"/>
      <c r="C383" s="65"/>
      <c r="D383" s="65"/>
      <c r="E383" s="145">
        <f>SUM(E376:E382)</f>
        <v>0</v>
      </c>
      <c r="F383" s="160"/>
    </row>
    <row r="384" spans="1:6" ht="14.25">
      <c r="A384" s="353"/>
      <c r="B384" s="174"/>
      <c r="C384" s="65"/>
      <c r="D384" s="65"/>
      <c r="E384" s="175"/>
      <c r="F384" s="160"/>
    </row>
    <row r="385" spans="1:6">
      <c r="A385" s="353"/>
      <c r="B385" s="65" t="s">
        <v>981</v>
      </c>
      <c r="C385" s="176"/>
      <c r="D385" s="176"/>
      <c r="E385" s="145">
        <f>E372-E383</f>
        <v>0</v>
      </c>
      <c r="F385" s="160"/>
    </row>
    <row r="386" spans="1:6" ht="14.25">
      <c r="A386" s="353"/>
      <c r="B386" s="174"/>
      <c r="C386" s="65"/>
      <c r="D386" s="65"/>
      <c r="E386" s="175"/>
      <c r="F386" s="160"/>
    </row>
    <row r="387" spans="1:6" ht="14.25">
      <c r="A387" s="353"/>
      <c r="B387" s="65" t="s">
        <v>982</v>
      </c>
      <c r="C387" s="65"/>
      <c r="D387" s="65"/>
      <c r="E387" s="175"/>
      <c r="F387" s="160"/>
    </row>
    <row r="388" spans="1:6" ht="14.25">
      <c r="A388" s="353"/>
      <c r="B388" s="174"/>
      <c r="C388" s="65"/>
      <c r="D388" s="65"/>
      <c r="E388" s="175"/>
      <c r="F388" s="160"/>
    </row>
    <row r="389" spans="1:6" ht="14.25">
      <c r="A389" s="353"/>
      <c r="B389" s="65" t="s">
        <v>983</v>
      </c>
      <c r="C389" s="65"/>
      <c r="D389" s="65"/>
      <c r="E389" s="172"/>
      <c r="F389" s="160"/>
    </row>
    <row r="390" spans="1:6" ht="14.25">
      <c r="A390" s="353"/>
      <c r="B390" s="65" t="s">
        <v>984</v>
      </c>
      <c r="C390" s="65"/>
      <c r="D390" s="65"/>
      <c r="E390" s="173"/>
      <c r="F390" s="160"/>
    </row>
    <row r="391" spans="1:6" ht="14.25">
      <c r="A391" s="353"/>
      <c r="B391" s="65"/>
      <c r="C391" s="65"/>
      <c r="D391" s="65"/>
      <c r="E391" s="172"/>
      <c r="F391" s="160"/>
    </row>
    <row r="392" spans="1:6" ht="14.25">
      <c r="A392" s="353"/>
      <c r="B392" s="174"/>
      <c r="C392" s="65"/>
      <c r="D392" s="65"/>
      <c r="E392" s="175"/>
      <c r="F392" s="160"/>
    </row>
    <row r="393" spans="1:6" thickBot="1">
      <c r="A393" s="353"/>
      <c r="B393" s="332" t="s">
        <v>798</v>
      </c>
      <c r="C393" s="332"/>
      <c r="D393" s="332"/>
      <c r="E393" s="332"/>
      <c r="F393" s="171">
        <f>SUM(E385-E387-E390)</f>
        <v>0</v>
      </c>
    </row>
    <row r="394" spans="1:6" thickTop="1">
      <c r="A394" s="353"/>
      <c r="B394" s="161"/>
      <c r="C394" s="161"/>
      <c r="D394" s="161"/>
      <c r="E394" s="161"/>
      <c r="F394" s="162"/>
    </row>
    <row r="395" spans="1:6">
      <c r="A395" s="190">
        <v>20</v>
      </c>
      <c r="B395" s="192" t="s">
        <v>985</v>
      </c>
      <c r="C395" s="196"/>
      <c r="D395" s="196"/>
      <c r="E395" s="196"/>
      <c r="F395" s="197"/>
    </row>
    <row r="396" spans="1:6" ht="14.65" customHeight="1">
      <c r="A396" s="353"/>
      <c r="B396" s="65" t="s">
        <v>792</v>
      </c>
      <c r="C396" s="146" t="s">
        <v>841</v>
      </c>
      <c r="D396" s="146" t="s">
        <v>791</v>
      </c>
      <c r="E396" s="65"/>
      <c r="F396" s="160"/>
    </row>
    <row r="397" spans="1:6" ht="14.25">
      <c r="A397" s="353"/>
      <c r="B397" s="65" t="s">
        <v>792</v>
      </c>
      <c r="C397" s="65" t="s">
        <v>843</v>
      </c>
      <c r="D397" s="146" t="s">
        <v>857</v>
      </c>
      <c r="E397" s="65"/>
      <c r="F397" s="160"/>
    </row>
    <row r="398" spans="1:6" ht="14.25">
      <c r="A398" s="353"/>
      <c r="B398" s="65" t="s">
        <v>792</v>
      </c>
      <c r="C398" s="65" t="s">
        <v>986</v>
      </c>
      <c r="D398" s="146" t="s">
        <v>857</v>
      </c>
      <c r="E398" s="65"/>
      <c r="F398" s="160"/>
    </row>
    <row r="399" spans="1:6" ht="14.25">
      <c r="A399" s="353"/>
      <c r="B399" s="65" t="s">
        <v>792</v>
      </c>
      <c r="C399" s="65" t="s">
        <v>845</v>
      </c>
      <c r="D399" s="146" t="s">
        <v>857</v>
      </c>
      <c r="E399" s="65"/>
      <c r="F399" s="160"/>
    </row>
    <row r="400" spans="1:6" ht="14.25">
      <c r="A400" s="353"/>
      <c r="B400" s="65" t="s">
        <v>792</v>
      </c>
      <c r="C400" s="148" t="s">
        <v>846</v>
      </c>
      <c r="D400" s="148" t="s">
        <v>857</v>
      </c>
      <c r="E400" s="148"/>
      <c r="F400" s="169"/>
    </row>
    <row r="401" spans="1:6" thickBot="1">
      <c r="A401" s="353"/>
      <c r="B401" s="65"/>
      <c r="C401" s="65"/>
      <c r="D401" s="65"/>
      <c r="E401" s="65"/>
      <c r="F401" s="163">
        <f>SUM(E396:E400)</f>
        <v>0</v>
      </c>
    </row>
    <row r="402" spans="1:6" thickTop="1">
      <c r="A402" s="353"/>
      <c r="B402" s="65"/>
      <c r="C402" s="65"/>
      <c r="D402" s="65"/>
      <c r="E402" s="65"/>
      <c r="F402" s="160"/>
    </row>
    <row r="403" spans="1:6" ht="14.25">
      <c r="A403" s="353"/>
      <c r="B403" s="177" t="s">
        <v>800</v>
      </c>
      <c r="C403" s="146" t="s">
        <v>925</v>
      </c>
      <c r="D403" s="146" t="s">
        <v>791</v>
      </c>
      <c r="E403" s="65"/>
      <c r="F403" s="160"/>
    </row>
    <row r="404" spans="1:6" ht="14.25">
      <c r="A404" s="353"/>
      <c r="B404" s="177" t="s">
        <v>800</v>
      </c>
      <c r="C404" s="146" t="s">
        <v>880</v>
      </c>
      <c r="D404" s="146" t="s">
        <v>857</v>
      </c>
      <c r="E404" s="65"/>
      <c r="F404" s="160"/>
    </row>
    <row r="405" spans="1:6" ht="14.25">
      <c r="A405" s="353"/>
      <c r="B405" s="177" t="s">
        <v>800</v>
      </c>
      <c r="C405" s="146" t="s">
        <v>909</v>
      </c>
      <c r="D405" s="146" t="s">
        <v>791</v>
      </c>
      <c r="E405" s="65"/>
      <c r="F405" s="160"/>
    </row>
    <row r="406" spans="1:6" ht="14.25">
      <c r="A406" s="353"/>
      <c r="B406" s="177" t="s">
        <v>800</v>
      </c>
      <c r="C406" s="146" t="s">
        <v>987</v>
      </c>
      <c r="D406" s="146" t="s">
        <v>791</v>
      </c>
      <c r="E406" s="65"/>
      <c r="F406" s="160"/>
    </row>
    <row r="407" spans="1:6" ht="14.25">
      <c r="A407" s="353"/>
      <c r="B407" s="177" t="s">
        <v>800</v>
      </c>
      <c r="C407" s="146" t="s">
        <v>988</v>
      </c>
      <c r="D407" s="146" t="s">
        <v>791</v>
      </c>
      <c r="E407" s="65"/>
      <c r="F407" s="160"/>
    </row>
    <row r="408" spans="1:6" ht="14.25">
      <c r="A408" s="353"/>
      <c r="B408" s="177" t="s">
        <v>800</v>
      </c>
      <c r="C408" s="146" t="s">
        <v>956</v>
      </c>
      <c r="D408" s="146" t="s">
        <v>857</v>
      </c>
      <c r="E408" s="65"/>
      <c r="F408" s="160"/>
    </row>
    <row r="409" spans="1:6" ht="14.25">
      <c r="A409" s="353"/>
      <c r="B409" s="177" t="s">
        <v>800</v>
      </c>
      <c r="C409" s="146" t="s">
        <v>960</v>
      </c>
      <c r="D409" s="146" t="s">
        <v>791</v>
      </c>
      <c r="E409" s="65"/>
      <c r="F409" s="160"/>
    </row>
    <row r="410" spans="1:6" ht="14.25">
      <c r="A410" s="353"/>
      <c r="B410" s="177" t="s">
        <v>800</v>
      </c>
      <c r="C410" s="146" t="s">
        <v>962</v>
      </c>
      <c r="D410" s="146" t="s">
        <v>791</v>
      </c>
      <c r="E410" s="65"/>
      <c r="F410" s="160"/>
    </row>
    <row r="411" spans="1:6" ht="14.25">
      <c r="A411" s="353"/>
      <c r="B411" s="177" t="s">
        <v>800</v>
      </c>
      <c r="C411" s="146" t="s">
        <v>858</v>
      </c>
      <c r="D411" s="146" t="s">
        <v>791</v>
      </c>
      <c r="E411" s="65"/>
      <c r="F411" s="160"/>
    </row>
    <row r="412" spans="1:6" ht="14.25">
      <c r="A412" s="353"/>
      <c r="B412" s="177" t="s">
        <v>800</v>
      </c>
      <c r="C412" s="146" t="s">
        <v>860</v>
      </c>
      <c r="D412" s="146" t="s">
        <v>791</v>
      </c>
      <c r="E412" s="65"/>
      <c r="F412" s="160"/>
    </row>
    <row r="413" spans="1:6" ht="14.25">
      <c r="A413" s="353"/>
      <c r="B413" s="177" t="s">
        <v>800</v>
      </c>
      <c r="C413" s="170" t="s">
        <v>862</v>
      </c>
      <c r="D413" s="170" t="s">
        <v>791</v>
      </c>
      <c r="E413" s="148"/>
      <c r="F413" s="169"/>
    </row>
    <row r="414" spans="1:6" thickBot="1">
      <c r="A414" s="353"/>
      <c r="B414" s="65"/>
      <c r="C414" s="65"/>
      <c r="D414" s="65"/>
      <c r="E414" s="65"/>
      <c r="F414" s="163">
        <f>SUM(E403:E413)</f>
        <v>0</v>
      </c>
    </row>
    <row r="415" spans="1:6" thickTop="1">
      <c r="A415" s="353"/>
      <c r="B415" s="65"/>
      <c r="C415" s="65"/>
      <c r="D415" s="65"/>
      <c r="E415" s="65"/>
      <c r="F415" s="160"/>
    </row>
    <row r="416" spans="1:6" thickBot="1">
      <c r="A416" s="353"/>
      <c r="B416" s="332" t="s">
        <v>798</v>
      </c>
      <c r="C416" s="332"/>
      <c r="D416" s="332"/>
      <c r="E416" s="332"/>
      <c r="F416" s="164">
        <f>F401-F414</f>
        <v>0</v>
      </c>
    </row>
    <row r="417" spans="1:6" ht="14.25">
      <c r="A417" s="353"/>
      <c r="B417" s="161"/>
      <c r="C417" s="161"/>
      <c r="D417" s="161"/>
      <c r="E417" s="161"/>
      <c r="F417" s="162"/>
    </row>
    <row r="418" spans="1:6">
      <c r="A418" s="190">
        <v>21</v>
      </c>
      <c r="B418" s="192" t="s">
        <v>989</v>
      </c>
      <c r="C418" s="198"/>
      <c r="D418" s="198"/>
      <c r="E418" s="198"/>
      <c r="F418" s="199"/>
    </row>
    <row r="419" spans="1:6" ht="14.25">
      <c r="A419" s="353"/>
      <c r="B419" s="65" t="s">
        <v>792</v>
      </c>
      <c r="C419" s="146" t="s">
        <v>990</v>
      </c>
      <c r="D419" s="146" t="s">
        <v>857</v>
      </c>
      <c r="E419" s="65"/>
      <c r="F419" s="160"/>
    </row>
    <row r="420" spans="1:6" ht="14.25">
      <c r="A420" s="353"/>
      <c r="B420" s="65" t="s">
        <v>792</v>
      </c>
      <c r="C420" s="65" t="s">
        <v>991</v>
      </c>
      <c r="D420" s="146" t="s">
        <v>857</v>
      </c>
      <c r="E420" s="65"/>
      <c r="F420" s="160"/>
    </row>
    <row r="421" spans="1:6" ht="14.25">
      <c r="A421" s="353"/>
      <c r="B421" s="65" t="s">
        <v>792</v>
      </c>
      <c r="C421" s="65" t="s">
        <v>992</v>
      </c>
      <c r="D421" s="146" t="s">
        <v>857</v>
      </c>
      <c r="E421" s="65"/>
      <c r="F421" s="160"/>
    </row>
    <row r="422" spans="1:6" ht="14.25">
      <c r="A422" s="353"/>
      <c r="B422" s="65" t="s">
        <v>792</v>
      </c>
      <c r="C422" s="65" t="s">
        <v>993</v>
      </c>
      <c r="D422" s="146" t="s">
        <v>857</v>
      </c>
      <c r="E422" s="65"/>
      <c r="F422" s="160"/>
    </row>
    <row r="423" spans="1:6" ht="14.25">
      <c r="A423" s="353"/>
      <c r="B423" s="65" t="s">
        <v>792</v>
      </c>
      <c r="C423" s="65" t="s">
        <v>994</v>
      </c>
      <c r="D423" s="146" t="s">
        <v>857</v>
      </c>
      <c r="E423" s="65"/>
      <c r="F423" s="160"/>
    </row>
    <row r="424" spans="1:6" ht="14.25">
      <c r="A424" s="353"/>
      <c r="B424" s="65" t="s">
        <v>792</v>
      </c>
      <c r="C424" s="65" t="s">
        <v>995</v>
      </c>
      <c r="D424" s="146" t="s">
        <v>857</v>
      </c>
      <c r="E424" s="65"/>
      <c r="F424" s="160"/>
    </row>
    <row r="425" spans="1:6" ht="14.25">
      <c r="A425" s="353"/>
      <c r="B425" s="65" t="s">
        <v>792</v>
      </c>
      <c r="C425" s="65" t="s">
        <v>996</v>
      </c>
      <c r="D425" s="146" t="s">
        <v>857</v>
      </c>
      <c r="E425" s="65"/>
      <c r="F425" s="160"/>
    </row>
    <row r="426" spans="1:6" ht="14.25">
      <c r="A426" s="353"/>
      <c r="B426" s="65" t="s">
        <v>792</v>
      </c>
      <c r="C426" s="65" t="s">
        <v>997</v>
      </c>
      <c r="D426" s="146" t="s">
        <v>857</v>
      </c>
      <c r="E426" s="65"/>
      <c r="F426" s="160"/>
    </row>
    <row r="427" spans="1:6" ht="14.25">
      <c r="A427" s="353"/>
      <c r="B427" s="65" t="s">
        <v>792</v>
      </c>
      <c r="C427" s="148" t="s">
        <v>998</v>
      </c>
      <c r="D427" s="148" t="s">
        <v>857</v>
      </c>
      <c r="E427" s="148"/>
      <c r="F427" s="169"/>
    </row>
    <row r="428" spans="1:6" thickBot="1">
      <c r="A428" s="353"/>
      <c r="B428" s="65"/>
      <c r="C428" s="65"/>
      <c r="D428" s="65"/>
      <c r="E428" s="65"/>
      <c r="F428" s="163">
        <f>SUM(E419:E427)</f>
        <v>0</v>
      </c>
    </row>
    <row r="429" spans="1:6" thickTop="1">
      <c r="A429" s="353"/>
      <c r="B429" s="65"/>
      <c r="C429" s="65"/>
      <c r="D429" s="65"/>
      <c r="E429" s="65"/>
      <c r="F429" s="160"/>
    </row>
    <row r="430" spans="1:6" ht="14.25">
      <c r="A430" s="353"/>
      <c r="B430" s="177" t="s">
        <v>792</v>
      </c>
      <c r="C430" s="170" t="s">
        <v>883</v>
      </c>
      <c r="D430" s="170" t="s">
        <v>791</v>
      </c>
      <c r="E430" s="148"/>
      <c r="F430" s="169"/>
    </row>
    <row r="431" spans="1:6" thickBot="1">
      <c r="A431" s="353"/>
      <c r="B431" s="65"/>
      <c r="C431" s="65"/>
      <c r="D431" s="65"/>
      <c r="E431" s="65"/>
      <c r="F431" s="163">
        <f>SUM(E430:E430)</f>
        <v>0</v>
      </c>
    </row>
    <row r="432" spans="1:6" thickTop="1">
      <c r="A432" s="353"/>
      <c r="B432" s="65"/>
      <c r="C432" s="65"/>
      <c r="D432" s="65"/>
      <c r="E432" s="65"/>
      <c r="F432" s="160"/>
    </row>
    <row r="433" spans="1:6" thickBot="1">
      <c r="A433" s="353"/>
      <c r="B433" s="332" t="s">
        <v>798</v>
      </c>
      <c r="C433" s="332"/>
      <c r="D433" s="332"/>
      <c r="E433" s="332"/>
      <c r="F433" s="164">
        <f>F428-F431</f>
        <v>0</v>
      </c>
    </row>
    <row r="434" spans="1:6" ht="14.25">
      <c r="A434" s="353"/>
      <c r="B434" s="161"/>
      <c r="C434" s="161"/>
      <c r="D434" s="161"/>
      <c r="E434" s="161"/>
      <c r="F434" s="162"/>
    </row>
    <row r="435" spans="1:6">
      <c r="A435" s="190">
        <v>22</v>
      </c>
      <c r="B435" s="192" t="s">
        <v>999</v>
      </c>
      <c r="C435" s="198"/>
      <c r="D435" s="198"/>
      <c r="E435" s="198"/>
      <c r="F435" s="199"/>
    </row>
    <row r="436" spans="1:6" ht="14.25">
      <c r="A436" s="353"/>
      <c r="B436" s="65" t="s">
        <v>792</v>
      </c>
      <c r="C436" s="146" t="s">
        <v>866</v>
      </c>
      <c r="D436" s="146" t="s">
        <v>791</v>
      </c>
      <c r="E436" s="65"/>
      <c r="F436" s="160"/>
    </row>
    <row r="437" spans="1:6" ht="14.25">
      <c r="A437" s="353"/>
      <c r="B437" s="65" t="s">
        <v>792</v>
      </c>
      <c r="C437" s="65" t="s">
        <v>949</v>
      </c>
      <c r="D437" s="146" t="s">
        <v>791</v>
      </c>
      <c r="E437" s="65"/>
      <c r="F437" s="160"/>
    </row>
    <row r="438" spans="1:6" ht="14.25">
      <c r="A438" s="353"/>
      <c r="B438" s="65" t="s">
        <v>792</v>
      </c>
      <c r="C438" s="65" t="s">
        <v>868</v>
      </c>
      <c r="D438" s="146" t="s">
        <v>791</v>
      </c>
      <c r="E438" s="65"/>
      <c r="F438" s="160"/>
    </row>
    <row r="439" spans="1:6" ht="14.25">
      <c r="A439" s="353"/>
      <c r="B439" s="65" t="s">
        <v>792</v>
      </c>
      <c r="C439" s="65" t="s">
        <v>869</v>
      </c>
      <c r="D439" s="146" t="s">
        <v>791</v>
      </c>
      <c r="E439" s="65"/>
      <c r="F439" s="160"/>
    </row>
    <row r="440" spans="1:6" ht="14.25">
      <c r="A440" s="353"/>
      <c r="B440" s="65" t="s">
        <v>792</v>
      </c>
      <c r="C440" s="65" t="s">
        <v>870</v>
      </c>
      <c r="D440" s="146" t="s">
        <v>791</v>
      </c>
      <c r="E440" s="65"/>
      <c r="F440" s="160"/>
    </row>
    <row r="441" spans="1:6" ht="14.25">
      <c r="A441" s="353"/>
      <c r="B441" s="65" t="s">
        <v>792</v>
      </c>
      <c r="C441" s="148" t="s">
        <v>871</v>
      </c>
      <c r="D441" s="148" t="s">
        <v>791</v>
      </c>
      <c r="E441" s="148"/>
      <c r="F441" s="169"/>
    </row>
    <row r="442" spans="1:6" thickBot="1">
      <c r="A442" s="353"/>
      <c r="B442" s="65"/>
      <c r="C442" s="65"/>
      <c r="D442" s="65"/>
      <c r="E442" s="65"/>
      <c r="F442" s="163">
        <f>SUM(E436:E441)</f>
        <v>0</v>
      </c>
    </row>
    <row r="443" spans="1:6" thickTop="1">
      <c r="A443" s="353"/>
      <c r="B443" s="65"/>
      <c r="C443" s="65"/>
      <c r="D443" s="65"/>
      <c r="E443" s="65"/>
      <c r="F443" s="160"/>
    </row>
    <row r="444" spans="1:6" ht="14.25">
      <c r="A444" s="353"/>
      <c r="B444" s="177" t="s">
        <v>792</v>
      </c>
      <c r="C444" s="146" t="s">
        <v>883</v>
      </c>
      <c r="D444" s="146" t="s">
        <v>791</v>
      </c>
      <c r="E444" s="65"/>
      <c r="F444" s="160"/>
    </row>
    <row r="445" spans="1:6" ht="14.25">
      <c r="A445" s="353"/>
      <c r="B445" s="177" t="s">
        <v>792</v>
      </c>
      <c r="C445" s="170" t="s">
        <v>864</v>
      </c>
      <c r="D445" s="170" t="s">
        <v>791</v>
      </c>
      <c r="E445" s="148"/>
      <c r="F445" s="169"/>
    </row>
    <row r="446" spans="1:6" thickBot="1">
      <c r="A446" s="353"/>
      <c r="B446" s="65"/>
      <c r="C446" s="65"/>
      <c r="D446" s="65"/>
      <c r="E446" s="65"/>
      <c r="F446" s="163">
        <f>SUM(E444:E445)</f>
        <v>0</v>
      </c>
    </row>
    <row r="447" spans="1:6" thickTop="1">
      <c r="A447" s="353"/>
      <c r="B447" s="65"/>
      <c r="C447" s="65"/>
      <c r="D447" s="65"/>
      <c r="E447" s="65"/>
      <c r="F447" s="160"/>
    </row>
    <row r="448" spans="1:6" thickBot="1">
      <c r="A448" s="353"/>
      <c r="B448" s="332" t="s">
        <v>798</v>
      </c>
      <c r="C448" s="332"/>
      <c r="D448" s="332"/>
      <c r="E448" s="332"/>
      <c r="F448" s="164">
        <f>F442-F446</f>
        <v>0</v>
      </c>
    </row>
    <row r="449" spans="1:6" ht="14.25">
      <c r="A449" s="353"/>
      <c r="B449" s="161"/>
      <c r="C449" s="161"/>
      <c r="D449" s="161"/>
      <c r="E449" s="161"/>
      <c r="F449" s="162"/>
    </row>
    <row r="450" spans="1:6">
      <c r="A450" s="190">
        <v>23</v>
      </c>
      <c r="B450" s="192" t="s">
        <v>1000</v>
      </c>
      <c r="C450" s="196"/>
      <c r="D450" s="196"/>
      <c r="E450" s="196"/>
      <c r="F450" s="197"/>
    </row>
    <row r="451" spans="1:6" ht="14.25">
      <c r="A451" s="353"/>
      <c r="B451" s="177" t="s">
        <v>800</v>
      </c>
      <c r="C451" s="146" t="s">
        <v>837</v>
      </c>
      <c r="D451" s="146" t="s">
        <v>791</v>
      </c>
      <c r="E451" s="65"/>
      <c r="F451" s="160"/>
    </row>
    <row r="452" spans="1:6" ht="14.25">
      <c r="A452" s="353"/>
      <c r="B452" s="177" t="s">
        <v>800</v>
      </c>
      <c r="C452" s="65" t="s">
        <v>838</v>
      </c>
      <c r="D452" s="146" t="s">
        <v>791</v>
      </c>
      <c r="E452" s="65"/>
      <c r="F452" s="160"/>
    </row>
    <row r="453" spans="1:6" ht="14.25">
      <c r="A453" s="353"/>
      <c r="B453" s="177" t="s">
        <v>800</v>
      </c>
      <c r="C453" s="65" t="s">
        <v>955</v>
      </c>
      <c r="D453" s="146" t="s">
        <v>791</v>
      </c>
      <c r="E453" s="65"/>
      <c r="F453" s="160"/>
    </row>
    <row r="454" spans="1:6" ht="14.25">
      <c r="A454" s="353"/>
      <c r="B454" s="177" t="s">
        <v>800</v>
      </c>
      <c r="C454" s="65" t="s">
        <v>956</v>
      </c>
      <c r="D454" s="146" t="s">
        <v>791</v>
      </c>
      <c r="E454" s="65"/>
      <c r="F454" s="160"/>
    </row>
    <row r="455" spans="1:6" ht="14.25">
      <c r="A455" s="353"/>
      <c r="B455" s="177" t="s">
        <v>800</v>
      </c>
      <c r="C455" s="65" t="s">
        <v>959</v>
      </c>
      <c r="D455" s="146" t="s">
        <v>791</v>
      </c>
      <c r="E455" s="65"/>
      <c r="F455" s="160"/>
    </row>
    <row r="456" spans="1:6" ht="14.25">
      <c r="A456" s="353"/>
      <c r="B456" s="177" t="s">
        <v>800</v>
      </c>
      <c r="C456" s="65" t="s">
        <v>960</v>
      </c>
      <c r="D456" s="146" t="s">
        <v>791</v>
      </c>
      <c r="E456" s="65"/>
      <c r="F456" s="160"/>
    </row>
    <row r="457" spans="1:6" ht="14.25">
      <c r="A457" s="353"/>
      <c r="B457" s="177" t="s">
        <v>800</v>
      </c>
      <c r="C457" s="65" t="s">
        <v>961</v>
      </c>
      <c r="D457" s="146" t="s">
        <v>791</v>
      </c>
      <c r="E457" s="65"/>
      <c r="F457" s="160"/>
    </row>
    <row r="458" spans="1:6" ht="14.25">
      <c r="A458" s="353"/>
      <c r="B458" s="177" t="s">
        <v>800</v>
      </c>
      <c r="C458" s="65" t="s">
        <v>962</v>
      </c>
      <c r="D458" s="146" t="s">
        <v>791</v>
      </c>
      <c r="E458" s="65"/>
      <c r="F458" s="160"/>
    </row>
    <row r="459" spans="1:6" ht="14.25">
      <c r="A459" s="353"/>
      <c r="B459" s="177" t="s">
        <v>800</v>
      </c>
      <c r="C459" s="65" t="s">
        <v>951</v>
      </c>
      <c r="D459" s="146" t="s">
        <v>791</v>
      </c>
      <c r="E459" s="65"/>
      <c r="F459" s="160"/>
    </row>
    <row r="460" spans="1:6" ht="14.25">
      <c r="A460" s="353"/>
      <c r="B460" s="177" t="s">
        <v>800</v>
      </c>
      <c r="C460" s="65" t="s">
        <v>859</v>
      </c>
      <c r="D460" s="146" t="s">
        <v>791</v>
      </c>
      <c r="E460" s="65"/>
      <c r="F460" s="160"/>
    </row>
    <row r="461" spans="1:6" ht="14.25">
      <c r="A461" s="353"/>
      <c r="B461" s="177" t="s">
        <v>800</v>
      </c>
      <c r="C461" s="148" t="s">
        <v>861</v>
      </c>
      <c r="D461" s="148" t="s">
        <v>791</v>
      </c>
      <c r="E461" s="148"/>
      <c r="F461" s="169"/>
    </row>
    <row r="462" spans="1:6" thickBot="1">
      <c r="A462" s="353"/>
      <c r="B462" s="65"/>
      <c r="C462" s="65"/>
      <c r="D462" s="65"/>
      <c r="E462" s="65"/>
      <c r="F462" s="163">
        <f>SUM(E451:E461)</f>
        <v>0</v>
      </c>
    </row>
    <row r="463" spans="1:6" thickTop="1">
      <c r="A463" s="353"/>
      <c r="B463" s="65"/>
      <c r="C463" s="65"/>
      <c r="D463" s="65"/>
      <c r="E463" s="65"/>
      <c r="F463" s="160"/>
    </row>
    <row r="464" spans="1:6" ht="14.25">
      <c r="A464" s="353"/>
      <c r="B464" s="177" t="s">
        <v>800</v>
      </c>
      <c r="C464" s="146" t="s">
        <v>965</v>
      </c>
      <c r="D464" s="146" t="s">
        <v>791</v>
      </c>
      <c r="E464" s="65"/>
      <c r="F464" s="160"/>
    </row>
    <row r="465" spans="1:6" ht="14.25">
      <c r="A465" s="353"/>
      <c r="B465" s="177" t="s">
        <v>800</v>
      </c>
      <c r="C465" s="170" t="s">
        <v>966</v>
      </c>
      <c r="D465" s="170" t="s">
        <v>791</v>
      </c>
      <c r="E465" s="148"/>
      <c r="F465" s="169"/>
    </row>
    <row r="466" spans="1:6" thickBot="1">
      <c r="A466" s="353"/>
      <c r="B466" s="65"/>
      <c r="C466" s="65"/>
      <c r="D466" s="65"/>
      <c r="E466" s="65"/>
      <c r="F466" s="163">
        <f>SUM(E464:E465)</f>
        <v>0</v>
      </c>
    </row>
    <row r="467" spans="1:6" thickTop="1">
      <c r="A467" s="353"/>
      <c r="B467" s="65"/>
      <c r="C467" s="65"/>
      <c r="D467" s="65"/>
      <c r="E467" s="65"/>
      <c r="F467" s="160"/>
    </row>
    <row r="468" spans="1:6" thickBot="1">
      <c r="A468" s="353"/>
      <c r="B468" s="332" t="s">
        <v>798</v>
      </c>
      <c r="C468" s="332"/>
      <c r="D468" s="332"/>
      <c r="E468" s="332"/>
      <c r="F468" s="164">
        <f>F462-F466</f>
        <v>0</v>
      </c>
    </row>
    <row r="469" spans="1:6" ht="14.25">
      <c r="A469" s="353"/>
      <c r="B469" s="161"/>
      <c r="C469" s="161"/>
      <c r="D469" s="161"/>
      <c r="E469" s="161"/>
      <c r="F469" s="162"/>
    </row>
    <row r="470" spans="1:6">
      <c r="A470" s="190">
        <v>24</v>
      </c>
      <c r="B470" s="192" t="s">
        <v>1001</v>
      </c>
      <c r="C470" s="196"/>
      <c r="D470" s="196"/>
      <c r="E470" s="196"/>
      <c r="F470" s="197"/>
    </row>
    <row r="471" spans="1:6" ht="14.25">
      <c r="A471" s="353"/>
      <c r="B471" s="177" t="s">
        <v>800</v>
      </c>
      <c r="C471" s="146" t="s">
        <v>965</v>
      </c>
      <c r="D471" s="146" t="s">
        <v>857</v>
      </c>
      <c r="E471" s="65"/>
      <c r="F471" s="160"/>
    </row>
    <row r="472" spans="1:6" ht="14.25">
      <c r="A472" s="353"/>
      <c r="B472" s="177" t="s">
        <v>800</v>
      </c>
      <c r="C472" s="148" t="s">
        <v>966</v>
      </c>
      <c r="D472" s="148" t="s">
        <v>857</v>
      </c>
      <c r="E472" s="148"/>
      <c r="F472" s="169"/>
    </row>
    <row r="473" spans="1:6" thickBot="1">
      <c r="A473" s="353"/>
      <c r="B473" s="65"/>
      <c r="C473" s="65"/>
      <c r="D473" s="65"/>
      <c r="E473" s="65"/>
      <c r="F473" s="163">
        <f>SUM(E471:E472)</f>
        <v>0</v>
      </c>
    </row>
    <row r="474" spans="1:6" thickTop="1">
      <c r="A474" s="353"/>
      <c r="B474" s="65"/>
      <c r="C474" s="65"/>
      <c r="D474" s="65"/>
      <c r="E474" s="65"/>
      <c r="F474" s="160"/>
    </row>
    <row r="475" spans="1:6" ht="14.25">
      <c r="A475" s="353"/>
      <c r="B475" s="177" t="s">
        <v>800</v>
      </c>
      <c r="C475" s="146" t="s">
        <v>858</v>
      </c>
      <c r="D475" s="146" t="s">
        <v>791</v>
      </c>
      <c r="E475" s="65"/>
      <c r="F475" s="160"/>
    </row>
    <row r="476" spans="1:6" ht="14.25">
      <c r="A476" s="353"/>
      <c r="B476" s="177" t="s">
        <v>800</v>
      </c>
      <c r="C476" s="146" t="s">
        <v>860</v>
      </c>
      <c r="D476" s="146" t="s">
        <v>791</v>
      </c>
      <c r="E476" s="65"/>
      <c r="F476" s="160"/>
    </row>
    <row r="477" spans="1:6" ht="14.25">
      <c r="A477" s="353"/>
      <c r="B477" s="177" t="s">
        <v>800</v>
      </c>
      <c r="C477" s="170" t="s">
        <v>862</v>
      </c>
      <c r="D477" s="170" t="s">
        <v>791</v>
      </c>
      <c r="E477" s="148"/>
      <c r="F477" s="169"/>
    </row>
    <row r="478" spans="1:6" thickBot="1">
      <c r="A478" s="353"/>
      <c r="B478" s="65"/>
      <c r="C478" s="65"/>
      <c r="D478" s="65"/>
      <c r="E478" s="65"/>
      <c r="F478" s="163">
        <f>SUM(E475:E477)</f>
        <v>0</v>
      </c>
    </row>
    <row r="479" spans="1:6" thickTop="1">
      <c r="A479" s="353"/>
      <c r="B479" s="65"/>
      <c r="C479" s="65"/>
      <c r="D479" s="65"/>
      <c r="E479" s="65"/>
      <c r="F479" s="160"/>
    </row>
    <row r="480" spans="1:6" thickBot="1">
      <c r="A480" s="353"/>
      <c r="B480" s="332" t="s">
        <v>798</v>
      </c>
      <c r="C480" s="332"/>
      <c r="D480" s="332"/>
      <c r="E480" s="332"/>
      <c r="F480" s="164">
        <f>F473-F478</f>
        <v>0</v>
      </c>
    </row>
    <row r="481" spans="1:6" ht="14.25">
      <c r="A481" s="353"/>
      <c r="B481" s="161"/>
      <c r="C481" s="161"/>
      <c r="D481" s="161"/>
      <c r="E481" s="161"/>
      <c r="F481" s="162"/>
    </row>
    <row r="482" spans="1:6">
      <c r="A482" s="190">
        <v>25</v>
      </c>
      <c r="B482" s="192" t="s">
        <v>1002</v>
      </c>
      <c r="C482" s="193"/>
      <c r="D482" s="193"/>
      <c r="E482" s="193"/>
      <c r="F482" s="194"/>
    </row>
    <row r="483" spans="1:6" ht="14.25">
      <c r="A483" s="353"/>
      <c r="B483" s="177" t="s">
        <v>800</v>
      </c>
      <c r="C483" s="158" t="s">
        <v>965</v>
      </c>
      <c r="D483" s="158" t="s">
        <v>791</v>
      </c>
      <c r="E483" s="157"/>
      <c r="F483" s="159"/>
    </row>
    <row r="484" spans="1:6" ht="14.25">
      <c r="A484" s="353"/>
      <c r="B484" s="177" t="s">
        <v>800</v>
      </c>
      <c r="C484" s="170" t="s">
        <v>969</v>
      </c>
      <c r="D484" s="170" t="s">
        <v>791</v>
      </c>
      <c r="E484" s="148"/>
      <c r="F484" s="169"/>
    </row>
    <row r="485" spans="1:6" thickBot="1">
      <c r="A485" s="353"/>
      <c r="B485" s="65"/>
      <c r="C485" s="65"/>
      <c r="D485" s="65"/>
      <c r="E485" s="65"/>
      <c r="F485" s="163">
        <f>SUM(E484:E484)</f>
        <v>0</v>
      </c>
    </row>
    <row r="486" spans="1:6" thickTop="1">
      <c r="A486" s="353"/>
      <c r="B486" s="65"/>
      <c r="C486" s="65"/>
      <c r="D486" s="65"/>
      <c r="E486" s="65"/>
      <c r="F486" s="160"/>
    </row>
    <row r="487" spans="1:6" thickBot="1">
      <c r="A487" s="353"/>
      <c r="B487" s="332" t="s">
        <v>798</v>
      </c>
      <c r="C487" s="332"/>
      <c r="D487" s="332"/>
      <c r="E487" s="332"/>
      <c r="F487" s="164">
        <f>F485</f>
        <v>0</v>
      </c>
    </row>
    <row r="488" spans="1:6" ht="14.25">
      <c r="A488" s="353"/>
      <c r="B488" s="161"/>
      <c r="C488" s="161"/>
      <c r="D488" s="161"/>
      <c r="E488" s="161"/>
      <c r="F488" s="162"/>
    </row>
    <row r="489" spans="1:6">
      <c r="A489" s="190">
        <v>26</v>
      </c>
      <c r="B489" s="192" t="s">
        <v>1003</v>
      </c>
      <c r="C489" s="187"/>
      <c r="D489" s="187"/>
      <c r="E489" s="193"/>
      <c r="F489" s="194"/>
    </row>
    <row r="490" spans="1:6" ht="14.25">
      <c r="A490" s="353"/>
      <c r="B490" s="177" t="s">
        <v>800</v>
      </c>
      <c r="C490" s="178" t="s">
        <v>965</v>
      </c>
      <c r="D490" s="178" t="s">
        <v>791</v>
      </c>
      <c r="E490" s="179"/>
      <c r="F490" s="180"/>
    </row>
    <row r="491" spans="1:6" thickBot="1">
      <c r="A491" s="353"/>
      <c r="B491" s="65"/>
      <c r="C491" s="65"/>
      <c r="D491" s="65"/>
      <c r="E491" s="65"/>
      <c r="F491" s="163">
        <f>E490</f>
        <v>0</v>
      </c>
    </row>
    <row r="492" spans="1:6" thickTop="1">
      <c r="A492" s="353"/>
      <c r="B492" s="65"/>
      <c r="C492" s="65"/>
      <c r="D492" s="65"/>
      <c r="E492" s="65"/>
      <c r="F492" s="160"/>
    </row>
    <row r="493" spans="1:6" thickBot="1">
      <c r="A493" s="353"/>
      <c r="B493" s="332" t="s">
        <v>798</v>
      </c>
      <c r="C493" s="332"/>
      <c r="D493" s="332"/>
      <c r="E493" s="332"/>
      <c r="F493" s="164">
        <f>F491</f>
        <v>0</v>
      </c>
    </row>
    <row r="494" spans="1:6" ht="14.25">
      <c r="A494" s="353"/>
      <c r="B494" s="161"/>
      <c r="C494" s="161"/>
      <c r="D494" s="161"/>
      <c r="E494" s="161"/>
      <c r="F494" s="162"/>
    </row>
    <row r="495" spans="1:6">
      <c r="A495" s="190">
        <v>27</v>
      </c>
      <c r="B495" s="192" t="s">
        <v>1004</v>
      </c>
      <c r="C495" s="165"/>
      <c r="D495" s="165"/>
      <c r="E495" s="165"/>
      <c r="F495" s="166"/>
    </row>
    <row r="496" spans="1:6" ht="14.25">
      <c r="A496" s="353"/>
      <c r="B496" s="177" t="s">
        <v>792</v>
      </c>
      <c r="C496" s="146" t="s">
        <v>1005</v>
      </c>
      <c r="D496" s="146" t="s">
        <v>857</v>
      </c>
      <c r="E496" s="65"/>
      <c r="F496" s="160"/>
    </row>
    <row r="497" spans="1:6" ht="14.25">
      <c r="A497" s="353"/>
      <c r="B497" s="177" t="s">
        <v>792</v>
      </c>
      <c r="C497" s="148" t="s">
        <v>1006</v>
      </c>
      <c r="D497" s="148" t="s">
        <v>857</v>
      </c>
      <c r="E497" s="148"/>
      <c r="F497" s="169"/>
    </row>
    <row r="498" spans="1:6" thickBot="1">
      <c r="A498" s="353"/>
      <c r="B498" s="65"/>
      <c r="C498" s="65"/>
      <c r="D498" s="65"/>
      <c r="E498" s="65"/>
      <c r="F498" s="163">
        <f>SUM(E496:E497)</f>
        <v>0</v>
      </c>
    </row>
    <row r="499" spans="1:6" thickTop="1">
      <c r="A499" s="353"/>
      <c r="B499" s="65"/>
      <c r="C499" s="65"/>
      <c r="D499" s="65"/>
      <c r="E499" s="65"/>
      <c r="F499" s="160"/>
    </row>
    <row r="500" spans="1:6" ht="14.25">
      <c r="A500" s="353"/>
      <c r="B500" s="177" t="s">
        <v>792</v>
      </c>
      <c r="C500" s="146" t="s">
        <v>1007</v>
      </c>
      <c r="D500" s="146" t="s">
        <v>791</v>
      </c>
      <c r="E500" s="65"/>
      <c r="F500" s="160"/>
    </row>
    <row r="501" spans="1:6" ht="14.25">
      <c r="A501" s="353"/>
      <c r="B501" s="177" t="s">
        <v>792</v>
      </c>
      <c r="C501" s="170" t="s">
        <v>1008</v>
      </c>
      <c r="D501" s="170" t="s">
        <v>791</v>
      </c>
      <c r="E501" s="148"/>
      <c r="F501" s="169"/>
    </row>
    <row r="502" spans="1:6" thickBot="1">
      <c r="A502" s="353"/>
      <c r="B502" s="65"/>
      <c r="C502" s="65"/>
      <c r="D502" s="65"/>
      <c r="E502" s="65"/>
      <c r="F502" s="163">
        <f>SUM(E500:E501)</f>
        <v>0</v>
      </c>
    </row>
    <row r="503" spans="1:6" thickTop="1">
      <c r="A503" s="353"/>
      <c r="B503" s="65"/>
      <c r="C503" s="65"/>
      <c r="D503" s="65"/>
      <c r="E503" s="65"/>
      <c r="F503" s="160"/>
    </row>
    <row r="504" spans="1:6" thickBot="1">
      <c r="A504" s="353"/>
      <c r="B504" s="332" t="s">
        <v>798</v>
      </c>
      <c r="C504" s="332"/>
      <c r="D504" s="332"/>
      <c r="E504" s="332"/>
      <c r="F504" s="164">
        <f>F498-F502</f>
        <v>0</v>
      </c>
    </row>
    <row r="505" spans="1:6" ht="14.25">
      <c r="A505" s="353"/>
      <c r="B505" s="161"/>
      <c r="C505" s="161"/>
      <c r="D505" s="161"/>
      <c r="E505" s="161"/>
      <c r="F505" s="162"/>
    </row>
    <row r="506" spans="1:6">
      <c r="B506" s="65"/>
      <c r="C506" s="65"/>
      <c r="D506" s="65"/>
      <c r="E506" s="65"/>
      <c r="F506" s="65"/>
    </row>
  </sheetData>
  <mergeCells count="78">
    <mergeCell ref="B30:F30"/>
    <mergeCell ref="B433:E433"/>
    <mergeCell ref="A310:A336"/>
    <mergeCell ref="B335:E335"/>
    <mergeCell ref="B174:F174"/>
    <mergeCell ref="B192:F192"/>
    <mergeCell ref="B133:F133"/>
    <mergeCell ref="B142:F142"/>
    <mergeCell ref="A157:A164"/>
    <mergeCell ref="B163:E163"/>
    <mergeCell ref="A166:A173"/>
    <mergeCell ref="B172:E172"/>
    <mergeCell ref="A134:A141"/>
    <mergeCell ref="B140:E140"/>
    <mergeCell ref="A143:A155"/>
    <mergeCell ref="B154:E154"/>
    <mergeCell ref="B156:F156"/>
    <mergeCell ref="A490:A494"/>
    <mergeCell ref="B493:E493"/>
    <mergeCell ref="A436:A449"/>
    <mergeCell ref="B448:E448"/>
    <mergeCell ref="A451:A469"/>
    <mergeCell ref="B468:E468"/>
    <mergeCell ref="A396:A417"/>
    <mergeCell ref="B416:E416"/>
    <mergeCell ref="A419:A434"/>
    <mergeCell ref="A338:A394"/>
    <mergeCell ref="B393:E393"/>
    <mergeCell ref="B337:F337"/>
    <mergeCell ref="A239:A255"/>
    <mergeCell ref="B254:E254"/>
    <mergeCell ref="A257:A308"/>
    <mergeCell ref="A496:A505"/>
    <mergeCell ref="B504:E504"/>
    <mergeCell ref="A471:A481"/>
    <mergeCell ref="B480:E480"/>
    <mergeCell ref="A483:A488"/>
    <mergeCell ref="B487:E487"/>
    <mergeCell ref="B307:E307"/>
    <mergeCell ref="B256:F256"/>
    <mergeCell ref="A211:A226"/>
    <mergeCell ref="B225:E225"/>
    <mergeCell ref="A228:A237"/>
    <mergeCell ref="B236:E236"/>
    <mergeCell ref="B227:F227"/>
    <mergeCell ref="A193:A200"/>
    <mergeCell ref="B199:E199"/>
    <mergeCell ref="A202:A209"/>
    <mergeCell ref="B208:E208"/>
    <mergeCell ref="A175:A182"/>
    <mergeCell ref="B181:E181"/>
    <mergeCell ref="A184:A191"/>
    <mergeCell ref="B190:E190"/>
    <mergeCell ref="A125:A132"/>
    <mergeCell ref="B131:E131"/>
    <mergeCell ref="A31:A85"/>
    <mergeCell ref="B84:E84"/>
    <mergeCell ref="A87:A97"/>
    <mergeCell ref="B96:E96"/>
    <mergeCell ref="B86:F86"/>
    <mergeCell ref="B98:F98"/>
    <mergeCell ref="B124:F124"/>
    <mergeCell ref="A99:A123"/>
    <mergeCell ref="B122:E122"/>
    <mergeCell ref="A3:B3"/>
    <mergeCell ref="A2:B2"/>
    <mergeCell ref="A18:A29"/>
    <mergeCell ref="B28:E28"/>
    <mergeCell ref="A5:F6"/>
    <mergeCell ref="A7:B7"/>
    <mergeCell ref="A8:B8"/>
    <mergeCell ref="B17:F17"/>
    <mergeCell ref="A10:F10"/>
    <mergeCell ref="A11:F11"/>
    <mergeCell ref="C7:F7"/>
    <mergeCell ref="C8:F8"/>
    <mergeCell ref="A14:B14"/>
    <mergeCell ref="C14:D14"/>
  </mergeCells>
  <hyperlinks>
    <hyperlink ref="B12" r:id="rId1" xr:uid="{488430CA-CD55-4A6A-8485-37B381AE5067}"/>
  </hyperlinks>
  <pageMargins left="0.7" right="0.7" top="0.75" bottom="0.75" header="0.3" footer="0.3"/>
  <pageSetup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0A18E-B46D-4A6E-B49D-2EC65C689AB9}">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02F1D-E1FA-4447-AF2A-93DB5725737E}">
  <sheetPr>
    <tabColor rgb="FF17375E"/>
  </sheetPr>
  <dimension ref="A1:D42"/>
  <sheetViews>
    <sheetView showGridLines="0" showRowColHeaders="0" zoomScale="80" zoomScaleNormal="80" workbookViewId="0">
      <pane ySplit="7" topLeftCell="A8" activePane="bottomLeft" state="frozen"/>
      <selection pane="bottomLeft" activeCell="A2" sqref="A2"/>
    </sheetView>
  </sheetViews>
  <sheetFormatPr defaultRowHeight="15"/>
  <cols>
    <col min="1" max="1" width="32.42578125" customWidth="1"/>
    <col min="2" max="2" width="60.7109375" customWidth="1"/>
    <col min="3" max="3" width="42.7109375" customWidth="1"/>
    <col min="4" max="4" width="50.7109375" customWidth="1"/>
    <col min="7" max="7" width="16" customWidth="1"/>
    <col min="8" max="8" width="11" customWidth="1"/>
    <col min="9" max="9" width="16.5703125" customWidth="1"/>
  </cols>
  <sheetData>
    <row r="1" spans="1:4" ht="109.9" customHeight="1">
      <c r="A1" s="51" t="s">
        <v>2</v>
      </c>
      <c r="B1" s="51" t="s">
        <v>2</v>
      </c>
      <c r="C1" s="51" t="s">
        <v>2</v>
      </c>
      <c r="D1" s="230" t="s">
        <v>2</v>
      </c>
    </row>
    <row r="2" spans="1:4" s="65" customFormat="1" ht="19.899999999999999" customHeight="1">
      <c r="A2" s="107" t="s">
        <v>3</v>
      </c>
      <c r="B2" s="66"/>
      <c r="C2" s="51" t="s">
        <v>2</v>
      </c>
      <c r="D2" s="230" t="s">
        <v>2</v>
      </c>
    </row>
    <row r="3" spans="1:4" s="65" customFormat="1" ht="19.899999999999999" customHeight="1">
      <c r="A3" s="108" t="str">
        <f>+'Cover '!A4</f>
        <v>Release FY2026</v>
      </c>
      <c r="B3" s="66" t="s">
        <v>2</v>
      </c>
      <c r="C3" s="51" t="s">
        <v>2</v>
      </c>
      <c r="D3" s="230" t="s">
        <v>2</v>
      </c>
    </row>
    <row r="4" spans="1:4" s="65" customFormat="1" ht="10.15" customHeight="1" thickBot="1">
      <c r="A4" s="106"/>
      <c r="B4" s="66"/>
      <c r="C4" s="51"/>
      <c r="D4" s="231"/>
    </row>
    <row r="5" spans="1:4" s="65" customFormat="1" ht="24" customHeight="1">
      <c r="A5" s="264" t="s">
        <v>4</v>
      </c>
      <c r="B5" s="265"/>
      <c r="C5" s="265"/>
      <c r="D5" s="266"/>
    </row>
    <row r="6" spans="1:4" s="65" customFormat="1" ht="13.9" customHeight="1">
      <c r="A6" s="267" t="s">
        <v>5</v>
      </c>
      <c r="B6" s="268"/>
      <c r="C6" s="268"/>
      <c r="D6" s="269"/>
    </row>
    <row r="7" spans="1:4" ht="24" customHeight="1">
      <c r="A7" s="115" t="s">
        <v>6</v>
      </c>
      <c r="B7" s="115" t="s">
        <v>7</v>
      </c>
      <c r="C7" s="116" t="s">
        <v>8</v>
      </c>
      <c r="D7" s="117" t="s">
        <v>9</v>
      </c>
    </row>
    <row r="8" spans="1:4" ht="42" customHeight="1">
      <c r="A8" s="76" t="s">
        <v>10</v>
      </c>
      <c r="B8" s="70" t="s">
        <v>11</v>
      </c>
      <c r="C8" s="70" t="s">
        <v>12</v>
      </c>
      <c r="D8" s="71" t="s">
        <v>13</v>
      </c>
    </row>
    <row r="9" spans="1:4" ht="42" customHeight="1">
      <c r="A9" s="215" t="s">
        <v>14</v>
      </c>
      <c r="B9" s="216" t="s">
        <v>15</v>
      </c>
      <c r="C9" s="216" t="s">
        <v>16</v>
      </c>
      <c r="D9" s="214" t="s">
        <v>17</v>
      </c>
    </row>
    <row r="10" spans="1:4" ht="42.75">
      <c r="A10" s="215" t="s">
        <v>14</v>
      </c>
      <c r="B10" s="216" t="s">
        <v>18</v>
      </c>
      <c r="C10" s="216" t="s">
        <v>19</v>
      </c>
      <c r="D10" s="214" t="s">
        <v>20</v>
      </c>
    </row>
    <row r="11" spans="1:4" ht="57">
      <c r="A11" s="215" t="s">
        <v>14</v>
      </c>
      <c r="B11" s="216" t="s">
        <v>21</v>
      </c>
      <c r="C11" s="216" t="s">
        <v>22</v>
      </c>
      <c r="D11" s="214" t="s">
        <v>23</v>
      </c>
    </row>
    <row r="12" spans="1:4" ht="71.25">
      <c r="A12" s="215" t="s">
        <v>14</v>
      </c>
      <c r="B12" s="216" t="s">
        <v>24</v>
      </c>
      <c r="C12" s="216" t="s">
        <v>25</v>
      </c>
      <c r="D12" s="214" t="s">
        <v>26</v>
      </c>
    </row>
    <row r="13" spans="1:4" ht="42" customHeight="1">
      <c r="A13" s="215" t="s">
        <v>14</v>
      </c>
      <c r="B13" s="216" t="s">
        <v>27</v>
      </c>
      <c r="C13" s="216" t="s">
        <v>16</v>
      </c>
      <c r="D13" s="214" t="s">
        <v>28</v>
      </c>
    </row>
    <row r="14" spans="1:4" ht="42" customHeight="1">
      <c r="A14" s="215" t="s">
        <v>14</v>
      </c>
      <c r="B14" s="216" t="s">
        <v>29</v>
      </c>
      <c r="C14" s="216" t="s">
        <v>19</v>
      </c>
      <c r="D14" s="214" t="s">
        <v>30</v>
      </c>
    </row>
    <row r="15" spans="1:4" ht="42" customHeight="1">
      <c r="A15" s="215" t="s">
        <v>14</v>
      </c>
      <c r="B15" s="216" t="s">
        <v>31</v>
      </c>
      <c r="C15" s="216" t="s">
        <v>32</v>
      </c>
      <c r="D15" s="214" t="s">
        <v>30</v>
      </c>
    </row>
    <row r="16" spans="1:4" ht="42.75">
      <c r="A16" s="76" t="s">
        <v>14</v>
      </c>
      <c r="B16" s="70" t="s">
        <v>33</v>
      </c>
      <c r="C16" s="70" t="s">
        <v>34</v>
      </c>
      <c r="D16" s="71" t="s">
        <v>35</v>
      </c>
    </row>
    <row r="17" spans="1:4" ht="28.5">
      <c r="A17" s="76" t="s">
        <v>14</v>
      </c>
      <c r="B17" s="70" t="s">
        <v>36</v>
      </c>
      <c r="C17" s="70" t="s">
        <v>16</v>
      </c>
      <c r="D17" s="71" t="s">
        <v>37</v>
      </c>
    </row>
    <row r="18" spans="1:4" ht="42.75">
      <c r="A18" s="76" t="s">
        <v>14</v>
      </c>
      <c r="B18" s="70" t="s">
        <v>38</v>
      </c>
      <c r="C18" s="70" t="s">
        <v>39</v>
      </c>
      <c r="D18" s="71" t="s">
        <v>37</v>
      </c>
    </row>
    <row r="19" spans="1:4" ht="30" customHeight="1">
      <c r="A19" s="76" t="s">
        <v>14</v>
      </c>
      <c r="B19" s="70" t="s">
        <v>40</v>
      </c>
      <c r="C19" s="70" t="s">
        <v>16</v>
      </c>
      <c r="D19" s="71" t="s">
        <v>41</v>
      </c>
    </row>
    <row r="20" spans="1:4" ht="42.75">
      <c r="A20" s="76" t="s">
        <v>14</v>
      </c>
      <c r="B20" s="70" t="s">
        <v>42</v>
      </c>
      <c r="C20" s="70" t="s">
        <v>39</v>
      </c>
      <c r="D20" s="71" t="s">
        <v>41</v>
      </c>
    </row>
    <row r="21" spans="1:4" ht="57">
      <c r="A21" s="215" t="s">
        <v>43</v>
      </c>
      <c r="B21" s="216" t="s">
        <v>44</v>
      </c>
      <c r="C21" s="216" t="s">
        <v>45</v>
      </c>
      <c r="D21" s="214" t="s">
        <v>46</v>
      </c>
    </row>
    <row r="22" spans="1:4" ht="57">
      <c r="A22" s="215" t="s">
        <v>43</v>
      </c>
      <c r="B22" s="216" t="s">
        <v>47</v>
      </c>
      <c r="C22" s="216" t="s">
        <v>48</v>
      </c>
      <c r="D22" s="214" t="s">
        <v>46</v>
      </c>
    </row>
    <row r="23" spans="1:4" ht="42.75">
      <c r="A23" s="215" t="s">
        <v>49</v>
      </c>
      <c r="B23" s="216" t="s">
        <v>50</v>
      </c>
      <c r="C23" s="216" t="s">
        <v>51</v>
      </c>
      <c r="D23" s="214" t="s">
        <v>52</v>
      </c>
    </row>
    <row r="24" spans="1:4" ht="42.75">
      <c r="A24" s="76" t="s">
        <v>18</v>
      </c>
      <c r="B24" s="70" t="s">
        <v>53</v>
      </c>
      <c r="C24" s="70" t="s">
        <v>19</v>
      </c>
      <c r="D24" s="71" t="s">
        <v>20</v>
      </c>
    </row>
    <row r="25" spans="1:4" ht="42.75">
      <c r="A25" s="76" t="s">
        <v>18</v>
      </c>
      <c r="B25" s="70" t="s">
        <v>54</v>
      </c>
      <c r="C25" s="70" t="s">
        <v>55</v>
      </c>
      <c r="D25" s="71" t="s">
        <v>20</v>
      </c>
    </row>
    <row r="26" spans="1:4" ht="57">
      <c r="A26" s="76" t="s">
        <v>18</v>
      </c>
      <c r="B26" s="70" t="s">
        <v>56</v>
      </c>
      <c r="C26" s="70" t="s">
        <v>57</v>
      </c>
      <c r="D26" s="71" t="s">
        <v>20</v>
      </c>
    </row>
    <row r="27" spans="1:4" ht="270.75">
      <c r="A27" s="76" t="s">
        <v>18</v>
      </c>
      <c r="B27" s="70" t="s">
        <v>58</v>
      </c>
      <c r="C27" s="70" t="s">
        <v>59</v>
      </c>
      <c r="D27" s="71" t="s">
        <v>20</v>
      </c>
    </row>
    <row r="28" spans="1:4" ht="99.75">
      <c r="A28" s="76" t="s">
        <v>18</v>
      </c>
      <c r="B28" s="70" t="s">
        <v>60</v>
      </c>
      <c r="C28" s="70" t="s">
        <v>61</v>
      </c>
      <c r="D28" s="71" t="s">
        <v>20</v>
      </c>
    </row>
    <row r="29" spans="1:4" ht="185.25">
      <c r="A29" s="76" t="s">
        <v>18</v>
      </c>
      <c r="B29" s="70" t="s">
        <v>62</v>
      </c>
      <c r="C29" s="70" t="s">
        <v>63</v>
      </c>
      <c r="D29" s="71" t="s">
        <v>20</v>
      </c>
    </row>
    <row r="30" spans="1:4" ht="99.75">
      <c r="A30" s="76" t="s">
        <v>18</v>
      </c>
      <c r="B30" s="70" t="s">
        <v>64</v>
      </c>
      <c r="C30" s="70" t="s">
        <v>65</v>
      </c>
      <c r="D30" s="71" t="s">
        <v>20</v>
      </c>
    </row>
    <row r="31" spans="1:4" ht="297.60000000000002" customHeight="1">
      <c r="A31" s="215" t="s">
        <v>21</v>
      </c>
      <c r="B31" s="216" t="s">
        <v>66</v>
      </c>
      <c r="C31" s="216" t="s">
        <v>67</v>
      </c>
      <c r="D31" s="214" t="s">
        <v>52</v>
      </c>
    </row>
    <row r="32" spans="1:4" ht="28.5">
      <c r="A32" s="215" t="s">
        <v>21</v>
      </c>
      <c r="B32" s="216" t="s">
        <v>68</v>
      </c>
      <c r="C32" s="216" t="s">
        <v>65</v>
      </c>
      <c r="D32" s="214" t="s">
        <v>52</v>
      </c>
    </row>
    <row r="33" spans="1:4" ht="61.15" customHeight="1">
      <c r="A33" s="215" t="s">
        <v>21</v>
      </c>
      <c r="B33" s="216" t="s">
        <v>69</v>
      </c>
      <c r="C33" s="216" t="s">
        <v>63</v>
      </c>
      <c r="D33" s="214" t="s">
        <v>52</v>
      </c>
    </row>
    <row r="34" spans="1:4" ht="256.5">
      <c r="A34" s="215" t="s">
        <v>70</v>
      </c>
      <c r="B34" s="216" t="s">
        <v>71</v>
      </c>
      <c r="C34" s="216" t="s">
        <v>72</v>
      </c>
      <c r="D34" s="217" t="s">
        <v>73</v>
      </c>
    </row>
    <row r="35" spans="1:4" ht="285">
      <c r="A35" s="215" t="s">
        <v>70</v>
      </c>
      <c r="B35" s="216" t="s">
        <v>74</v>
      </c>
      <c r="C35" s="216" t="s">
        <v>65</v>
      </c>
      <c r="D35" s="217" t="s">
        <v>73</v>
      </c>
    </row>
    <row r="36" spans="1:4" ht="99.75">
      <c r="A36" s="215" t="s">
        <v>70</v>
      </c>
      <c r="B36" s="216" t="s">
        <v>75</v>
      </c>
      <c r="C36" s="216" t="s">
        <v>63</v>
      </c>
      <c r="D36" s="217" t="s">
        <v>73</v>
      </c>
    </row>
    <row r="37" spans="1:4" ht="42.75">
      <c r="A37" s="215" t="s">
        <v>76</v>
      </c>
      <c r="B37" s="216" t="s">
        <v>77</v>
      </c>
      <c r="C37" s="216" t="s">
        <v>16</v>
      </c>
      <c r="D37" s="214" t="s">
        <v>78</v>
      </c>
    </row>
    <row r="38" spans="1:4" ht="71.25">
      <c r="A38" s="76" t="s">
        <v>33</v>
      </c>
      <c r="B38" s="70" t="s">
        <v>79</v>
      </c>
      <c r="C38" s="70" t="s">
        <v>45</v>
      </c>
      <c r="D38" s="71" t="s">
        <v>52</v>
      </c>
    </row>
    <row r="39" spans="1:4" ht="57">
      <c r="A39" s="76" t="s">
        <v>80</v>
      </c>
      <c r="B39" s="70" t="s">
        <v>81</v>
      </c>
      <c r="C39" s="70" t="s">
        <v>45</v>
      </c>
      <c r="D39" s="71" t="s">
        <v>52</v>
      </c>
    </row>
    <row r="40" spans="1:4" ht="42.75">
      <c r="A40" s="76" t="s">
        <v>80</v>
      </c>
      <c r="B40" s="70" t="s">
        <v>82</v>
      </c>
      <c r="C40" s="70" t="s">
        <v>51</v>
      </c>
      <c r="D40" s="71" t="s">
        <v>52</v>
      </c>
    </row>
    <row r="41" spans="1:4" ht="28.5">
      <c r="A41" s="76" t="s">
        <v>83</v>
      </c>
      <c r="B41" s="70" t="s">
        <v>77</v>
      </c>
      <c r="C41" s="70" t="s">
        <v>16</v>
      </c>
      <c r="D41" s="71" t="s">
        <v>37</v>
      </c>
    </row>
    <row r="42" spans="1:4" ht="28.5">
      <c r="A42" s="70" t="s">
        <v>84</v>
      </c>
      <c r="B42" s="70" t="s">
        <v>77</v>
      </c>
      <c r="C42" s="70" t="s">
        <v>16</v>
      </c>
      <c r="D42" s="71" t="s">
        <v>37</v>
      </c>
    </row>
  </sheetData>
  <mergeCells count="2">
    <mergeCell ref="A5:D5"/>
    <mergeCell ref="A6:D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Z29"/>
  <sheetViews>
    <sheetView showGridLines="0" showRowColHeaders="0" zoomScale="80" zoomScaleNormal="80" workbookViewId="0">
      <pane xSplit="2" ySplit="5" topLeftCell="C6" activePane="bottomRight" state="frozen"/>
      <selection pane="topRight" activeCell="A205" sqref="A205"/>
      <selection pane="bottomLeft" activeCell="A205" sqref="A205"/>
      <selection pane="bottomRight" activeCell="A2" sqref="A2:B2"/>
    </sheetView>
  </sheetViews>
  <sheetFormatPr defaultColWidth="10.5703125" defaultRowHeight="15"/>
  <cols>
    <col min="1" max="1" width="2.5703125" style="14" customWidth="1"/>
    <col min="2" max="2" width="53.5703125" style="15" customWidth="1"/>
    <col min="3" max="4" width="50.5703125" style="11" customWidth="1"/>
    <col min="5" max="5" width="40.5703125" style="11" customWidth="1"/>
    <col min="6" max="6" width="50.5703125" style="10" customWidth="1"/>
    <col min="7" max="16384" width="10.5703125" style="11"/>
  </cols>
  <sheetData>
    <row r="1" spans="1:26" s="9" customFormat="1" ht="105.6" customHeight="1">
      <c r="A1" s="8"/>
      <c r="B1" s="85"/>
      <c r="C1" s="85"/>
      <c r="D1" s="85"/>
      <c r="E1" s="85"/>
      <c r="F1" s="131"/>
      <c r="G1" s="52"/>
      <c r="H1" s="52"/>
      <c r="I1" s="52"/>
      <c r="J1" s="52"/>
      <c r="K1" s="52"/>
      <c r="L1" s="52"/>
      <c r="M1" s="52"/>
      <c r="N1" s="52"/>
      <c r="O1" s="52"/>
      <c r="P1" s="52"/>
      <c r="Q1" s="52"/>
      <c r="R1" s="52"/>
      <c r="S1" s="52"/>
      <c r="T1" s="52"/>
      <c r="U1" s="52"/>
      <c r="V1" s="52"/>
      <c r="W1" s="52"/>
      <c r="X1" s="52"/>
      <c r="Y1" s="52"/>
      <c r="Z1" s="52"/>
    </row>
    <row r="2" spans="1:26" s="54" customFormat="1" ht="19.899999999999999" customHeight="1">
      <c r="A2" s="276" t="s">
        <v>85</v>
      </c>
      <c r="B2" s="276"/>
      <c r="C2" s="85"/>
      <c r="D2" s="85"/>
      <c r="E2" s="85"/>
      <c r="F2" s="131"/>
      <c r="G2" s="52"/>
      <c r="H2" s="52"/>
      <c r="I2" s="52"/>
      <c r="J2" s="52"/>
      <c r="K2" s="52"/>
      <c r="L2" s="52"/>
      <c r="M2" s="52"/>
      <c r="N2" s="52"/>
      <c r="O2" s="52"/>
      <c r="P2" s="52"/>
      <c r="Q2" s="52"/>
      <c r="R2" s="52"/>
      <c r="S2" s="52"/>
      <c r="T2" s="52"/>
      <c r="U2" s="52"/>
      <c r="V2" s="52"/>
      <c r="W2" s="52"/>
      <c r="X2" s="52"/>
      <c r="Y2" s="52"/>
      <c r="Z2" s="52"/>
    </row>
    <row r="3" spans="1:26" s="54" customFormat="1" ht="19.899999999999999" customHeight="1">
      <c r="A3" s="276" t="str">
        <f>'Cover '!A4</f>
        <v>Release FY2026</v>
      </c>
      <c r="B3" s="276"/>
      <c r="C3" s="85"/>
      <c r="D3" s="85"/>
      <c r="E3" s="85"/>
      <c r="F3" s="131"/>
      <c r="G3" s="52"/>
      <c r="H3" s="52"/>
      <c r="I3" s="52"/>
      <c r="J3" s="52"/>
      <c r="K3" s="52"/>
      <c r="L3" s="52"/>
      <c r="M3" s="52"/>
      <c r="N3" s="52"/>
      <c r="O3" s="52"/>
      <c r="P3" s="52"/>
      <c r="Q3" s="52"/>
      <c r="R3" s="52"/>
      <c r="S3" s="52"/>
      <c r="T3" s="52"/>
      <c r="U3" s="52"/>
      <c r="V3" s="52"/>
      <c r="W3" s="52"/>
      <c r="X3" s="52"/>
      <c r="Y3" s="52"/>
      <c r="Z3" s="52"/>
    </row>
    <row r="4" spans="1:26" s="53" customFormat="1" ht="10.15" customHeight="1" thickBot="1">
      <c r="A4" s="85"/>
      <c r="B4" s="85"/>
      <c r="C4" s="85"/>
      <c r="D4" s="85"/>
      <c r="E4" s="218"/>
      <c r="F4" s="132"/>
    </row>
    <row r="5" spans="1:26" ht="24" customHeight="1">
      <c r="A5" s="277" t="s">
        <v>0</v>
      </c>
      <c r="B5" s="278"/>
      <c r="C5" s="279"/>
      <c r="D5" s="278"/>
      <c r="E5" s="280"/>
      <c r="F5" s="132"/>
      <c r="G5" s="53"/>
      <c r="H5" s="53"/>
      <c r="I5" s="53"/>
      <c r="J5" s="53"/>
      <c r="K5" s="53"/>
      <c r="L5" s="53"/>
      <c r="M5" s="53"/>
      <c r="N5" s="53"/>
      <c r="O5" s="53"/>
      <c r="P5" s="53"/>
      <c r="Q5" s="53"/>
      <c r="R5" s="53"/>
      <c r="S5" s="53"/>
      <c r="T5" s="53"/>
      <c r="U5" s="53"/>
      <c r="V5" s="53"/>
      <c r="W5" s="53"/>
      <c r="X5" s="53"/>
      <c r="Y5" s="53"/>
      <c r="Z5" s="53"/>
    </row>
    <row r="6" spans="1:26" ht="51" customHeight="1" thickBot="1">
      <c r="A6" s="281" t="s">
        <v>86</v>
      </c>
      <c r="B6" s="282"/>
      <c r="C6" s="274" t="s">
        <v>87</v>
      </c>
      <c r="D6" s="274"/>
      <c r="E6" s="275"/>
      <c r="G6" s="53"/>
      <c r="H6" s="53"/>
      <c r="I6" s="53"/>
      <c r="J6" s="53"/>
      <c r="K6" s="53"/>
      <c r="L6" s="53"/>
      <c r="M6" s="53"/>
      <c r="N6" s="53"/>
      <c r="O6" s="53"/>
      <c r="P6" s="53"/>
      <c r="Q6" s="53"/>
      <c r="R6" s="53"/>
      <c r="S6" s="53"/>
      <c r="T6" s="53"/>
      <c r="U6" s="53"/>
      <c r="V6" s="53"/>
      <c r="W6" s="53"/>
      <c r="X6" s="53"/>
      <c r="Y6" s="53"/>
      <c r="Z6" s="53"/>
    </row>
    <row r="7" spans="1:26" ht="24" customHeight="1">
      <c r="A7" s="281" t="s">
        <v>6</v>
      </c>
      <c r="B7" s="291"/>
      <c r="C7" s="294" t="s">
        <v>88</v>
      </c>
      <c r="D7" s="295"/>
      <c r="E7" s="295"/>
      <c r="G7" s="53"/>
      <c r="H7" s="53"/>
      <c r="I7" s="53"/>
      <c r="J7" s="53"/>
      <c r="K7" s="53"/>
      <c r="L7" s="53"/>
      <c r="M7" s="53"/>
      <c r="N7" s="53"/>
      <c r="O7" s="53"/>
      <c r="P7" s="53"/>
      <c r="Q7" s="53"/>
      <c r="R7" s="53"/>
      <c r="S7" s="53"/>
      <c r="T7" s="53"/>
      <c r="U7" s="53"/>
      <c r="V7" s="53"/>
      <c r="W7" s="53"/>
      <c r="X7" s="53"/>
      <c r="Y7" s="53"/>
      <c r="Z7" s="53"/>
    </row>
    <row r="8" spans="1:26" ht="24" customHeight="1">
      <c r="A8" s="281" t="s">
        <v>89</v>
      </c>
      <c r="B8" s="282"/>
      <c r="C8" s="274" t="s">
        <v>90</v>
      </c>
      <c r="D8" s="274"/>
      <c r="E8" s="275"/>
      <c r="G8" s="53"/>
      <c r="H8" s="53"/>
      <c r="I8" s="53"/>
      <c r="J8" s="53"/>
      <c r="K8" s="53"/>
      <c r="L8" s="53"/>
      <c r="M8" s="53"/>
      <c r="N8" s="53"/>
      <c r="O8" s="53"/>
      <c r="P8" s="53"/>
      <c r="Q8" s="53"/>
      <c r="R8" s="53"/>
      <c r="S8" s="53"/>
      <c r="T8" s="53"/>
      <c r="U8" s="53"/>
      <c r="V8" s="53"/>
      <c r="W8" s="53"/>
      <c r="X8" s="53"/>
      <c r="Y8" s="53"/>
      <c r="Z8" s="53"/>
    </row>
    <row r="9" spans="1:26" ht="24" customHeight="1">
      <c r="A9" s="281" t="s">
        <v>3</v>
      </c>
      <c r="B9" s="282"/>
      <c r="C9" s="274" t="s">
        <v>91</v>
      </c>
      <c r="D9" s="274"/>
      <c r="E9" s="275"/>
      <c r="G9" s="53"/>
      <c r="H9" s="53"/>
      <c r="I9" s="53"/>
      <c r="J9" s="53"/>
      <c r="K9" s="53"/>
      <c r="L9" s="53"/>
      <c r="M9" s="53"/>
      <c r="N9" s="53"/>
      <c r="O9" s="53"/>
      <c r="P9" s="53"/>
      <c r="Q9" s="53"/>
      <c r="R9" s="53"/>
      <c r="S9" s="53"/>
      <c r="T9" s="53"/>
      <c r="U9" s="53"/>
      <c r="V9" s="53"/>
      <c r="W9" s="53"/>
      <c r="X9" s="53"/>
      <c r="Y9" s="53"/>
      <c r="Z9" s="53"/>
    </row>
    <row r="10" spans="1:26" ht="24" customHeight="1">
      <c r="A10" s="289" t="s">
        <v>92</v>
      </c>
      <c r="B10" s="290"/>
      <c r="C10" s="292" t="s">
        <v>93</v>
      </c>
      <c r="D10" s="293"/>
      <c r="E10" s="293"/>
      <c r="G10" s="53"/>
      <c r="H10" s="53"/>
      <c r="I10" s="53"/>
      <c r="J10" s="53"/>
      <c r="K10" s="53"/>
      <c r="L10" s="53"/>
      <c r="M10" s="53"/>
      <c r="N10" s="53"/>
      <c r="O10" s="53"/>
      <c r="P10" s="53"/>
      <c r="Q10" s="53"/>
      <c r="R10" s="53"/>
      <c r="S10" s="53"/>
      <c r="T10" s="53"/>
      <c r="U10" s="53"/>
      <c r="V10" s="53"/>
      <c r="W10" s="53"/>
      <c r="X10" s="53"/>
      <c r="Y10" s="53"/>
      <c r="Z10" s="53"/>
    </row>
    <row r="11" spans="1:26" ht="24" customHeight="1">
      <c r="A11" s="285" t="s">
        <v>10</v>
      </c>
      <c r="B11" s="286"/>
      <c r="C11" s="16"/>
      <c r="D11" s="16"/>
      <c r="E11" s="17"/>
      <c r="G11" s="53"/>
      <c r="H11" s="53"/>
      <c r="I11" s="53"/>
      <c r="J11" s="53"/>
      <c r="K11" s="53"/>
      <c r="L11" s="53"/>
      <c r="M11" s="53"/>
      <c r="N11" s="53"/>
      <c r="O11" s="53"/>
      <c r="P11" s="53"/>
      <c r="Q11" s="53"/>
      <c r="R11" s="53"/>
      <c r="S11" s="53"/>
      <c r="T11" s="53"/>
      <c r="U11" s="53"/>
      <c r="V11" s="53"/>
      <c r="W11" s="53"/>
      <c r="X11" s="53"/>
      <c r="Y11" s="53"/>
      <c r="Z11" s="53"/>
    </row>
    <row r="12" spans="1:26" ht="24" customHeight="1">
      <c r="A12" s="283" t="s">
        <v>94</v>
      </c>
      <c r="B12" s="284"/>
      <c r="C12" s="274" t="s">
        <v>95</v>
      </c>
      <c r="D12" s="274"/>
      <c r="E12" s="275"/>
      <c r="G12" s="53"/>
      <c r="H12" s="53"/>
      <c r="I12" s="53"/>
      <c r="J12" s="53"/>
      <c r="K12" s="53"/>
      <c r="L12" s="53"/>
      <c r="M12" s="53"/>
      <c r="N12" s="53"/>
      <c r="O12" s="53"/>
      <c r="P12" s="53"/>
      <c r="Q12" s="53"/>
      <c r="R12" s="53"/>
      <c r="S12" s="53"/>
      <c r="T12" s="53"/>
      <c r="U12" s="53"/>
      <c r="V12" s="53"/>
      <c r="W12" s="53"/>
      <c r="X12" s="53"/>
      <c r="Y12" s="53"/>
      <c r="Z12" s="53"/>
    </row>
    <row r="13" spans="1:26" ht="24" customHeight="1">
      <c r="A13" s="287" t="s">
        <v>14</v>
      </c>
      <c r="B13" s="288"/>
      <c r="C13" s="49"/>
      <c r="D13" s="49"/>
      <c r="E13" s="45"/>
      <c r="G13" s="53"/>
      <c r="H13" s="53"/>
      <c r="I13" s="53"/>
      <c r="J13" s="53"/>
      <c r="K13" s="53"/>
      <c r="L13" s="53"/>
      <c r="M13" s="53"/>
      <c r="N13" s="53"/>
      <c r="O13" s="53"/>
      <c r="P13" s="53"/>
      <c r="Q13" s="53"/>
      <c r="R13" s="53"/>
      <c r="S13" s="53"/>
      <c r="T13" s="53"/>
      <c r="U13" s="53"/>
      <c r="V13" s="53"/>
      <c r="W13" s="53"/>
      <c r="X13" s="53"/>
      <c r="Y13" s="53"/>
      <c r="Z13" s="53"/>
    </row>
    <row r="14" spans="1:26" ht="24" customHeight="1">
      <c r="A14" s="283" t="s">
        <v>94</v>
      </c>
      <c r="B14" s="284"/>
      <c r="C14" s="270" t="s">
        <v>96</v>
      </c>
      <c r="D14" s="270"/>
      <c r="E14" s="271"/>
      <c r="G14" s="53"/>
      <c r="H14" s="53"/>
      <c r="I14" s="53"/>
      <c r="J14" s="53"/>
      <c r="K14" s="53"/>
      <c r="L14" s="53"/>
      <c r="M14" s="53"/>
      <c r="N14" s="53"/>
      <c r="O14" s="53"/>
      <c r="P14" s="53"/>
      <c r="Q14" s="53"/>
      <c r="R14" s="53"/>
      <c r="S14" s="53"/>
      <c r="T14" s="53"/>
      <c r="U14" s="53"/>
      <c r="V14" s="53"/>
      <c r="W14" s="53"/>
      <c r="X14" s="53"/>
      <c r="Y14" s="53"/>
      <c r="Z14" s="53"/>
    </row>
    <row r="15" spans="1:26" ht="24" customHeight="1">
      <c r="A15" s="283" t="s">
        <v>97</v>
      </c>
      <c r="B15" s="284"/>
      <c r="C15" s="270" t="s">
        <v>98</v>
      </c>
      <c r="D15" s="270"/>
      <c r="E15" s="271"/>
      <c r="G15" s="53"/>
      <c r="H15" s="53"/>
      <c r="I15" s="53"/>
      <c r="J15" s="53"/>
      <c r="K15" s="53"/>
      <c r="L15" s="53"/>
      <c r="M15" s="53"/>
      <c r="N15" s="53"/>
      <c r="O15" s="53"/>
      <c r="P15" s="53"/>
      <c r="Q15" s="53"/>
      <c r="R15" s="53"/>
      <c r="S15" s="53"/>
      <c r="T15" s="53"/>
      <c r="U15" s="53"/>
      <c r="V15" s="53"/>
      <c r="W15" s="53"/>
      <c r="X15" s="53"/>
      <c r="Y15" s="53"/>
      <c r="Z15" s="53"/>
    </row>
    <row r="16" spans="1:26" ht="24" customHeight="1">
      <c r="A16" s="283" t="s">
        <v>99</v>
      </c>
      <c r="B16" s="284"/>
      <c r="C16" s="270" t="s">
        <v>100</v>
      </c>
      <c r="D16" s="270"/>
      <c r="E16" s="271"/>
      <c r="G16" s="53"/>
      <c r="H16" s="53"/>
      <c r="I16" s="53"/>
      <c r="J16" s="53"/>
      <c r="K16" s="53"/>
      <c r="L16" s="53"/>
      <c r="M16" s="53"/>
      <c r="N16" s="53"/>
      <c r="O16" s="53"/>
      <c r="P16" s="53"/>
      <c r="Q16" s="53"/>
      <c r="R16" s="53"/>
      <c r="S16" s="53"/>
      <c r="T16" s="53"/>
      <c r="U16" s="53"/>
      <c r="V16" s="53"/>
      <c r="W16" s="53"/>
      <c r="X16" s="53"/>
      <c r="Y16" s="53"/>
      <c r="Z16" s="53"/>
    </row>
    <row r="17" spans="1:26" ht="24" customHeight="1">
      <c r="A17" s="283" t="s">
        <v>101</v>
      </c>
      <c r="B17" s="284"/>
      <c r="C17" s="270" t="s">
        <v>102</v>
      </c>
      <c r="D17" s="270"/>
      <c r="E17" s="271"/>
      <c r="G17" s="53"/>
      <c r="H17" s="53"/>
      <c r="I17" s="53"/>
      <c r="J17" s="53"/>
      <c r="K17" s="53"/>
      <c r="L17" s="53"/>
      <c r="M17" s="53"/>
      <c r="N17" s="53"/>
      <c r="O17" s="53"/>
      <c r="P17" s="53"/>
      <c r="Q17" s="53"/>
      <c r="R17" s="53"/>
      <c r="S17" s="53"/>
      <c r="T17" s="53"/>
      <c r="U17" s="53"/>
      <c r="V17" s="53"/>
      <c r="W17" s="53"/>
      <c r="X17" s="53"/>
      <c r="Y17" s="53"/>
      <c r="Z17" s="53"/>
    </row>
    <row r="18" spans="1:26" ht="24" customHeight="1">
      <c r="A18" s="283" t="s">
        <v>53</v>
      </c>
      <c r="B18" s="284"/>
      <c r="C18" s="274" t="s">
        <v>103</v>
      </c>
      <c r="D18" s="274"/>
      <c r="E18" s="275"/>
      <c r="F18" s="12"/>
      <c r="G18" s="53"/>
      <c r="H18" s="53"/>
      <c r="I18" s="53"/>
      <c r="J18" s="53"/>
      <c r="K18" s="53"/>
      <c r="L18" s="53"/>
      <c r="M18" s="53"/>
      <c r="N18" s="53"/>
      <c r="O18" s="53"/>
      <c r="P18" s="53"/>
      <c r="Q18" s="53"/>
      <c r="R18" s="53"/>
      <c r="S18" s="53"/>
      <c r="T18" s="53"/>
      <c r="U18" s="53"/>
      <c r="V18" s="53"/>
      <c r="W18" s="53"/>
      <c r="X18" s="53"/>
      <c r="Y18" s="53"/>
      <c r="Z18" s="53"/>
    </row>
    <row r="19" spans="1:26" ht="24" customHeight="1">
      <c r="A19" s="283" t="s">
        <v>104</v>
      </c>
      <c r="B19" s="284"/>
      <c r="C19" s="270" t="s">
        <v>105</v>
      </c>
      <c r="D19" s="270"/>
      <c r="E19" s="271"/>
      <c r="G19" s="53"/>
      <c r="H19" s="53"/>
      <c r="I19" s="53"/>
      <c r="J19" s="53"/>
      <c r="K19" s="53"/>
      <c r="L19" s="53"/>
      <c r="M19" s="53"/>
      <c r="N19" s="53"/>
      <c r="O19" s="53"/>
      <c r="P19" s="53"/>
      <c r="Q19" s="53"/>
      <c r="R19" s="53"/>
      <c r="S19" s="53"/>
      <c r="T19" s="53"/>
      <c r="U19" s="53"/>
      <c r="V19" s="53"/>
      <c r="W19" s="53"/>
      <c r="X19" s="53"/>
      <c r="Y19" s="53"/>
      <c r="Z19" s="53"/>
    </row>
    <row r="20" spans="1:26" ht="24" customHeight="1">
      <c r="A20" s="283" t="s">
        <v>106</v>
      </c>
      <c r="B20" s="284"/>
      <c r="C20" s="270" t="s">
        <v>107</v>
      </c>
      <c r="D20" s="270"/>
      <c r="E20" s="271"/>
      <c r="G20" s="53"/>
      <c r="H20" s="53"/>
      <c r="I20" s="53"/>
      <c r="J20" s="53"/>
      <c r="K20" s="53"/>
      <c r="L20" s="53"/>
      <c r="M20" s="53"/>
      <c r="N20" s="53"/>
      <c r="O20" s="53"/>
      <c r="P20" s="53"/>
      <c r="Q20" s="53"/>
      <c r="R20" s="53"/>
      <c r="S20" s="53"/>
      <c r="T20" s="53"/>
      <c r="U20" s="53"/>
      <c r="V20" s="53"/>
      <c r="W20" s="53"/>
      <c r="X20" s="53"/>
      <c r="Y20" s="53"/>
      <c r="Z20" s="53"/>
    </row>
    <row r="21" spans="1:26" ht="37.9" customHeight="1">
      <c r="A21" s="285" t="s">
        <v>108</v>
      </c>
      <c r="B21" s="286"/>
      <c r="C21" s="46"/>
      <c r="D21" s="46"/>
      <c r="E21" s="47"/>
      <c r="G21" s="53"/>
      <c r="H21" s="53"/>
      <c r="I21" s="53"/>
      <c r="J21" s="53"/>
      <c r="K21" s="53"/>
      <c r="L21" s="53"/>
      <c r="M21" s="53"/>
      <c r="N21" s="53"/>
      <c r="O21" s="53"/>
      <c r="P21" s="53"/>
      <c r="Q21" s="53"/>
      <c r="R21" s="53"/>
      <c r="S21" s="53"/>
      <c r="T21" s="53"/>
      <c r="U21" s="53"/>
      <c r="V21" s="53"/>
      <c r="W21" s="53"/>
      <c r="X21" s="53"/>
      <c r="Y21" s="53"/>
      <c r="Z21" s="53"/>
    </row>
    <row r="22" spans="1:26" ht="24" customHeight="1">
      <c r="A22" s="283" t="s">
        <v>94</v>
      </c>
      <c r="B22" s="284"/>
      <c r="C22" s="274" t="s">
        <v>109</v>
      </c>
      <c r="D22" s="274"/>
      <c r="E22" s="275"/>
      <c r="G22" s="53"/>
      <c r="H22" s="53"/>
      <c r="I22" s="53"/>
      <c r="J22" s="53"/>
      <c r="K22" s="53"/>
      <c r="L22" s="53"/>
      <c r="M22" s="53"/>
      <c r="N22" s="53"/>
      <c r="O22" s="53"/>
      <c r="P22" s="53"/>
      <c r="Q22" s="53"/>
      <c r="R22" s="53"/>
      <c r="S22" s="53"/>
      <c r="T22" s="53"/>
      <c r="U22" s="53"/>
      <c r="V22" s="53"/>
      <c r="W22" s="53"/>
      <c r="X22" s="53"/>
      <c r="Y22" s="53"/>
      <c r="Z22" s="53"/>
    </row>
    <row r="23" spans="1:26" ht="24" customHeight="1">
      <c r="A23" s="283" t="s">
        <v>53</v>
      </c>
      <c r="B23" s="284"/>
      <c r="C23" s="274" t="s">
        <v>110</v>
      </c>
      <c r="D23" s="274"/>
      <c r="E23" s="275"/>
      <c r="F23" s="12"/>
      <c r="G23" s="53"/>
      <c r="H23" s="53"/>
      <c r="I23" s="53"/>
      <c r="J23" s="53"/>
      <c r="K23" s="53"/>
      <c r="L23" s="53"/>
      <c r="M23" s="53"/>
      <c r="N23" s="53"/>
      <c r="O23" s="53"/>
      <c r="P23" s="53"/>
      <c r="Q23" s="53"/>
      <c r="R23" s="53"/>
      <c r="S23" s="53"/>
      <c r="T23" s="53"/>
      <c r="U23" s="53"/>
      <c r="V23" s="53"/>
      <c r="W23" s="53"/>
      <c r="X23" s="53"/>
      <c r="Y23" s="53"/>
      <c r="Z23" s="53"/>
    </row>
    <row r="24" spans="1:26" ht="24" customHeight="1">
      <c r="A24" s="283" t="s">
        <v>54</v>
      </c>
      <c r="B24" s="284"/>
      <c r="C24" s="274" t="s">
        <v>111</v>
      </c>
      <c r="D24" s="274"/>
      <c r="E24" s="275"/>
      <c r="F24" s="13"/>
      <c r="G24" s="53"/>
      <c r="H24" s="53"/>
      <c r="I24" s="53"/>
      <c r="J24" s="53"/>
      <c r="K24" s="53"/>
      <c r="L24" s="53"/>
      <c r="M24" s="53"/>
      <c r="N24" s="53"/>
      <c r="O24" s="53"/>
      <c r="P24" s="53"/>
      <c r="Q24" s="53"/>
      <c r="R24" s="53"/>
      <c r="S24" s="53"/>
      <c r="T24" s="53"/>
      <c r="U24" s="53"/>
      <c r="V24" s="53"/>
      <c r="W24" s="53"/>
      <c r="X24" s="53"/>
      <c r="Y24" s="53"/>
      <c r="Z24" s="53"/>
    </row>
    <row r="25" spans="1:26" ht="50.65" customHeight="1">
      <c r="A25" s="283" t="s">
        <v>112</v>
      </c>
      <c r="B25" s="284"/>
      <c r="C25" s="274" t="s">
        <v>113</v>
      </c>
      <c r="D25" s="274"/>
      <c r="E25" s="275"/>
      <c r="G25" s="53"/>
      <c r="H25" s="53"/>
      <c r="I25" s="53"/>
      <c r="J25" s="53"/>
      <c r="K25" s="53"/>
      <c r="L25" s="53"/>
      <c r="M25" s="53"/>
      <c r="N25" s="53"/>
      <c r="O25" s="53"/>
      <c r="P25" s="53"/>
      <c r="Q25" s="53"/>
      <c r="R25" s="53"/>
      <c r="S25" s="53"/>
      <c r="T25" s="53"/>
      <c r="U25" s="53"/>
      <c r="V25" s="53"/>
      <c r="W25" s="53"/>
      <c r="X25" s="53"/>
      <c r="Y25" s="53"/>
      <c r="Z25" s="53"/>
    </row>
    <row r="26" spans="1:26" ht="36" customHeight="1">
      <c r="A26" s="283" t="s">
        <v>114</v>
      </c>
      <c r="B26" s="284"/>
      <c r="C26" s="270" t="s">
        <v>115</v>
      </c>
      <c r="D26" s="270"/>
      <c r="E26" s="271"/>
      <c r="G26" s="53"/>
      <c r="H26" s="53"/>
      <c r="I26" s="53"/>
      <c r="J26" s="53"/>
      <c r="K26" s="53"/>
      <c r="L26" s="53"/>
      <c r="M26" s="53"/>
      <c r="N26" s="53"/>
      <c r="O26" s="53"/>
      <c r="P26" s="53"/>
      <c r="Q26" s="53"/>
      <c r="R26" s="53"/>
      <c r="S26" s="53"/>
      <c r="T26" s="53"/>
      <c r="U26" s="53"/>
      <c r="V26" s="53"/>
      <c r="W26" s="53"/>
      <c r="X26" s="53"/>
      <c r="Y26" s="53"/>
      <c r="Z26" s="53"/>
    </row>
    <row r="27" spans="1:26" ht="24" customHeight="1">
      <c r="A27" s="283" t="s">
        <v>116</v>
      </c>
      <c r="B27" s="284"/>
      <c r="C27" s="270" t="s">
        <v>117</v>
      </c>
      <c r="D27" s="270"/>
      <c r="E27" s="271"/>
      <c r="G27" s="53"/>
      <c r="H27" s="53"/>
      <c r="I27" s="53"/>
      <c r="J27" s="53"/>
      <c r="K27" s="53"/>
      <c r="L27" s="53"/>
      <c r="M27" s="53"/>
      <c r="N27" s="53"/>
      <c r="O27" s="53"/>
      <c r="P27" s="53"/>
      <c r="Q27" s="53"/>
      <c r="R27" s="53"/>
      <c r="S27" s="53"/>
      <c r="T27" s="53"/>
      <c r="U27" s="53"/>
      <c r="V27" s="53"/>
      <c r="W27" s="53"/>
      <c r="X27" s="53"/>
      <c r="Y27" s="53"/>
      <c r="Z27" s="53"/>
    </row>
    <row r="28" spans="1:26" ht="36" customHeight="1">
      <c r="A28" s="283" t="s">
        <v>118</v>
      </c>
      <c r="B28" s="284"/>
      <c r="C28" s="270" t="s">
        <v>119</v>
      </c>
      <c r="D28" s="270"/>
      <c r="E28" s="271"/>
      <c r="G28" s="53"/>
      <c r="H28" s="53"/>
      <c r="I28" s="53"/>
      <c r="J28" s="53"/>
      <c r="K28" s="53"/>
      <c r="L28" s="53"/>
      <c r="M28" s="53"/>
      <c r="N28" s="53"/>
      <c r="O28" s="53"/>
      <c r="P28" s="53"/>
      <c r="Q28" s="53"/>
      <c r="R28" s="53"/>
      <c r="S28" s="53"/>
      <c r="T28" s="53"/>
      <c r="U28" s="53"/>
      <c r="V28" s="53"/>
      <c r="W28" s="53"/>
      <c r="X28" s="53"/>
      <c r="Y28" s="53"/>
      <c r="Z28" s="53"/>
    </row>
    <row r="29" spans="1:26" ht="24" customHeight="1" thickBot="1">
      <c r="A29" s="296" t="s">
        <v>120</v>
      </c>
      <c r="B29" s="297"/>
      <c r="C29" s="272" t="s">
        <v>121</v>
      </c>
      <c r="D29" s="272"/>
      <c r="E29" s="273"/>
      <c r="G29" s="53"/>
      <c r="H29" s="53"/>
      <c r="I29" s="53"/>
      <c r="J29" s="53"/>
      <c r="K29" s="53"/>
      <c r="L29" s="53"/>
      <c r="M29" s="53"/>
      <c r="N29" s="53"/>
      <c r="O29" s="53"/>
      <c r="P29" s="53"/>
      <c r="Q29" s="53"/>
      <c r="R29" s="53"/>
      <c r="S29" s="53"/>
      <c r="T29" s="53"/>
      <c r="U29" s="53"/>
      <c r="V29" s="53"/>
      <c r="W29" s="53"/>
      <c r="X29" s="53"/>
      <c r="Y29" s="53"/>
      <c r="Z29" s="53"/>
    </row>
  </sheetData>
  <mergeCells count="48">
    <mergeCell ref="A29:B29"/>
    <mergeCell ref="A23:B23"/>
    <mergeCell ref="A22:B22"/>
    <mergeCell ref="A28:B28"/>
    <mergeCell ref="A27:B27"/>
    <mergeCell ref="A26:B26"/>
    <mergeCell ref="A25:B25"/>
    <mergeCell ref="A24:B24"/>
    <mergeCell ref="A13:B13"/>
    <mergeCell ref="A21:B21"/>
    <mergeCell ref="A10:B10"/>
    <mergeCell ref="C9:E9"/>
    <mergeCell ref="A7:B7"/>
    <mergeCell ref="A8:B8"/>
    <mergeCell ref="C8:E8"/>
    <mergeCell ref="C10:E10"/>
    <mergeCell ref="C7:E7"/>
    <mergeCell ref="A20:B20"/>
    <mergeCell ref="C20:E20"/>
    <mergeCell ref="A16:B16"/>
    <mergeCell ref="A17:B17"/>
    <mergeCell ref="A18:B18"/>
    <mergeCell ref="A19:B19"/>
    <mergeCell ref="C19:E19"/>
    <mergeCell ref="A2:B2"/>
    <mergeCell ref="C14:E14"/>
    <mergeCell ref="C17:E17"/>
    <mergeCell ref="C18:E18"/>
    <mergeCell ref="C12:E12"/>
    <mergeCell ref="C15:E15"/>
    <mergeCell ref="C16:E16"/>
    <mergeCell ref="C6:E6"/>
    <mergeCell ref="A3:B3"/>
    <mergeCell ref="A5:E5"/>
    <mergeCell ref="A6:B6"/>
    <mergeCell ref="A15:B15"/>
    <mergeCell ref="A11:B11"/>
    <mergeCell ref="A12:B12"/>
    <mergeCell ref="A14:B14"/>
    <mergeCell ref="A9:B9"/>
    <mergeCell ref="C28:E28"/>
    <mergeCell ref="C26:E26"/>
    <mergeCell ref="C29:E29"/>
    <mergeCell ref="C22:E22"/>
    <mergeCell ref="C24:E24"/>
    <mergeCell ref="C25:E25"/>
    <mergeCell ref="C27:E27"/>
    <mergeCell ref="C23:E2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09603-16A5-4AB8-9326-F1052B4E815F}">
  <sheetPr>
    <tabColor theme="3"/>
  </sheetPr>
  <dimension ref="A1:H12"/>
  <sheetViews>
    <sheetView showGridLines="0" showRowColHeaders="0" zoomScale="80" zoomScaleNormal="80" workbookViewId="0">
      <pane ySplit="4" topLeftCell="A5" activePane="bottomLeft" state="frozen"/>
      <selection activeCell="A205" sqref="A205"/>
      <selection pane="bottomLeft" activeCell="A2" sqref="A2:C2"/>
    </sheetView>
  </sheetViews>
  <sheetFormatPr defaultColWidth="9" defaultRowHeight="23.65" customHeight="1"/>
  <cols>
    <col min="1" max="1" width="9" style="36"/>
    <col min="2" max="2" width="58" style="5" customWidth="1"/>
    <col min="3" max="3" width="93.5703125" style="11" customWidth="1"/>
    <col min="4" max="8" width="9" style="36" customWidth="1"/>
    <col min="9" max="16384" width="9" style="36"/>
  </cols>
  <sheetData>
    <row r="1" spans="1:8" s="11" customFormat="1" ht="109.9" customHeight="1">
      <c r="A1" s="85"/>
      <c r="B1" s="85"/>
      <c r="C1" s="85"/>
      <c r="D1" s="53"/>
      <c r="E1" s="53"/>
      <c r="F1" s="53"/>
      <c r="G1" s="53"/>
      <c r="H1" s="53"/>
    </row>
    <row r="2" spans="1:8" s="53" customFormat="1" ht="19.899999999999999" customHeight="1">
      <c r="A2" s="300" t="s">
        <v>122</v>
      </c>
      <c r="B2" s="300"/>
      <c r="C2" s="300"/>
      <c r="D2" s="35"/>
      <c r="E2" s="35"/>
      <c r="F2" s="35"/>
      <c r="G2" s="35"/>
      <c r="H2" s="35"/>
    </row>
    <row r="3" spans="1:8" s="53" customFormat="1" ht="19.899999999999999" customHeight="1">
      <c r="A3" s="300" t="str">
        <f>'Cover '!A4</f>
        <v>Release FY2026</v>
      </c>
      <c r="B3" s="300"/>
      <c r="C3" s="232"/>
      <c r="D3" s="35"/>
      <c r="E3" s="35"/>
      <c r="F3" s="35"/>
      <c r="G3" s="35"/>
      <c r="H3" s="35"/>
    </row>
    <row r="4" spans="1:8" s="53" customFormat="1" ht="10.15" customHeight="1" thickBot="1">
      <c r="A4" s="218"/>
      <c r="B4" s="218"/>
      <c r="C4" s="218"/>
      <c r="D4" s="35"/>
      <c r="E4" s="35"/>
      <c r="F4" s="35"/>
      <c r="G4" s="35"/>
      <c r="H4" s="35"/>
    </row>
    <row r="5" spans="1:8" s="11" customFormat="1" ht="24" customHeight="1">
      <c r="A5" s="303" t="s">
        <v>123</v>
      </c>
      <c r="B5" s="304"/>
      <c r="C5" s="305"/>
      <c r="D5" s="53"/>
      <c r="E5" s="53"/>
      <c r="F5" s="53"/>
      <c r="G5" s="53"/>
      <c r="H5" s="53"/>
    </row>
    <row r="6" spans="1:8" s="11" customFormat="1" ht="201.4" customHeight="1">
      <c r="A6" s="118">
        <v>1</v>
      </c>
      <c r="B6" s="306" t="s">
        <v>124</v>
      </c>
      <c r="C6" s="307"/>
      <c r="D6" s="53"/>
      <c r="E6" s="53"/>
      <c r="F6" s="53"/>
      <c r="G6" s="53"/>
      <c r="H6" s="53"/>
    </row>
    <row r="7" spans="1:8" s="11" customFormat="1" ht="88.5" customHeight="1">
      <c r="A7" s="118">
        <v>2</v>
      </c>
      <c r="B7" s="301" t="s">
        <v>125</v>
      </c>
      <c r="C7" s="302"/>
      <c r="D7" s="53"/>
      <c r="E7" s="53"/>
      <c r="F7" s="53"/>
      <c r="G7" s="53"/>
      <c r="H7" s="53"/>
    </row>
    <row r="8" spans="1:8" s="11" customFormat="1" ht="53.65" customHeight="1">
      <c r="A8" s="118">
        <v>3</v>
      </c>
      <c r="B8" s="301" t="s">
        <v>126</v>
      </c>
      <c r="C8" s="302"/>
      <c r="D8" s="53"/>
      <c r="E8" s="53"/>
      <c r="F8" s="53"/>
      <c r="G8" s="53"/>
      <c r="H8" s="53"/>
    </row>
    <row r="9" spans="1:8" s="11" customFormat="1" ht="54.4" customHeight="1">
      <c r="A9" s="118">
        <v>4</v>
      </c>
      <c r="B9" s="301" t="s">
        <v>127</v>
      </c>
      <c r="C9" s="302"/>
      <c r="D9" s="53"/>
      <c r="E9" s="53"/>
      <c r="F9" s="53"/>
      <c r="G9" s="53"/>
      <c r="H9" s="53"/>
    </row>
    <row r="10" spans="1:8" ht="58.9" customHeight="1">
      <c r="A10" s="118">
        <v>5</v>
      </c>
      <c r="B10" s="301" t="s">
        <v>128</v>
      </c>
      <c r="C10" s="302"/>
      <c r="D10" s="88"/>
      <c r="E10" s="88"/>
      <c r="F10" s="88"/>
      <c r="G10" s="88"/>
      <c r="H10" s="88"/>
    </row>
    <row r="11" spans="1:8" ht="56.65" customHeight="1" thickBot="1">
      <c r="A11" s="119">
        <v>6</v>
      </c>
      <c r="B11" s="298" t="s">
        <v>129</v>
      </c>
      <c r="C11" s="299"/>
      <c r="D11" s="88"/>
      <c r="E11" s="88"/>
      <c r="F11" s="88"/>
      <c r="G11" s="88"/>
      <c r="H11" s="88"/>
    </row>
    <row r="12" spans="1:8" ht="37.9" customHeight="1" thickBot="1">
      <c r="A12" s="119">
        <v>7</v>
      </c>
      <c r="B12" s="298" t="s">
        <v>130</v>
      </c>
      <c r="C12" s="299"/>
      <c r="D12" s="88"/>
      <c r="E12" s="88"/>
      <c r="F12" s="88"/>
      <c r="G12" s="88"/>
      <c r="H12" s="88"/>
    </row>
  </sheetData>
  <mergeCells count="10">
    <mergeCell ref="B12:C12"/>
    <mergeCell ref="B11:C11"/>
    <mergeCell ref="A2:C2"/>
    <mergeCell ref="B10:C10"/>
    <mergeCell ref="B9:C9"/>
    <mergeCell ref="A5:C5"/>
    <mergeCell ref="B6:C6"/>
    <mergeCell ref="B8:C8"/>
    <mergeCell ref="B7:C7"/>
    <mergeCell ref="A3:B3"/>
  </mergeCells>
  <pageMargins left="0.7" right="0.7" top="0.75" bottom="0.75" header="0.3" footer="0.3"/>
  <pageSetup orientation="portrait" r:id="rId1"/>
  <headerFooter>
    <oddHeader>&amp;C&amp;"Arial,Bold"DRAFT/PRE-DECISIONAL</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G26"/>
  <sheetViews>
    <sheetView showRowColHeaders="0" zoomScale="80" zoomScaleNormal="80" workbookViewId="0">
      <pane ySplit="6" topLeftCell="A7" activePane="bottomLeft" state="frozen"/>
      <selection activeCell="A205" sqref="A205"/>
      <selection pane="bottomLeft" activeCell="A2" sqref="A2:B2"/>
    </sheetView>
  </sheetViews>
  <sheetFormatPr defaultColWidth="9.28515625" defaultRowHeight="14.25"/>
  <cols>
    <col min="1" max="1" width="42.5703125" style="31" customWidth="1"/>
    <col min="2" max="2" width="34.42578125" style="31" customWidth="1"/>
    <col min="3" max="3" width="27.28515625" style="31" customWidth="1"/>
    <col min="4" max="4" width="78.28515625" style="31" customWidth="1"/>
    <col min="5" max="5" width="33.7109375" style="31" customWidth="1"/>
    <col min="6" max="6" width="46.7109375" style="31" customWidth="1"/>
    <col min="7" max="7" width="67.42578125" style="31" customWidth="1"/>
    <col min="8" max="16384" width="9.28515625" style="31"/>
  </cols>
  <sheetData>
    <row r="1" spans="1:7" s="11" customFormat="1" ht="109.9" customHeight="1">
      <c r="A1" s="3"/>
      <c r="B1" s="8"/>
      <c r="C1" s="87"/>
      <c r="D1" s="87"/>
      <c r="E1" s="54"/>
      <c r="F1" s="54"/>
      <c r="G1" s="53"/>
    </row>
    <row r="2" spans="1:7" s="53" customFormat="1" ht="19.899999999999999" customHeight="1">
      <c r="A2" s="276" t="s">
        <v>131</v>
      </c>
      <c r="B2" s="276"/>
      <c r="C2" s="84"/>
      <c r="D2" s="87"/>
      <c r="E2" s="54"/>
      <c r="F2" s="54"/>
    </row>
    <row r="3" spans="1:7" s="53" customFormat="1" ht="19.899999999999999" customHeight="1">
      <c r="A3" s="244" t="str">
        <f>'Cover '!A4</f>
        <v>Release FY2026</v>
      </c>
      <c r="B3" s="109"/>
      <c r="C3" s="84"/>
      <c r="D3" s="8"/>
      <c r="E3" s="54"/>
      <c r="F3" s="54"/>
    </row>
    <row r="4" spans="1:7" s="53" customFormat="1" ht="15">
      <c r="A4" s="67"/>
      <c r="B4" s="67"/>
      <c r="C4" s="67"/>
      <c r="D4" s="67"/>
      <c r="E4" s="67"/>
      <c r="F4" s="233"/>
    </row>
    <row r="5" spans="1:7" s="65" customFormat="1" ht="24" customHeight="1">
      <c r="A5" s="308" t="s">
        <v>131</v>
      </c>
      <c r="B5" s="308"/>
      <c r="C5" s="308"/>
      <c r="D5" s="308"/>
      <c r="E5" s="308"/>
      <c r="F5" s="308"/>
    </row>
    <row r="6" spans="1:7" s="65" customFormat="1" ht="24" customHeight="1">
      <c r="A6" s="245" t="s">
        <v>97</v>
      </c>
      <c r="B6" s="245" t="s">
        <v>99</v>
      </c>
      <c r="C6" s="245" t="s">
        <v>101</v>
      </c>
      <c r="D6" s="245" t="s">
        <v>53</v>
      </c>
      <c r="E6" s="245" t="s">
        <v>104</v>
      </c>
      <c r="F6" s="245" t="s">
        <v>132</v>
      </c>
    </row>
    <row r="7" spans="1:7" ht="69" customHeight="1">
      <c r="A7" s="18" t="s">
        <v>133</v>
      </c>
      <c r="B7" s="18" t="s">
        <v>134</v>
      </c>
      <c r="C7" s="90" t="s">
        <v>43</v>
      </c>
      <c r="D7" s="242" t="s">
        <v>135</v>
      </c>
      <c r="E7" s="86" t="s">
        <v>136</v>
      </c>
      <c r="F7" s="18" t="s">
        <v>137</v>
      </c>
      <c r="G7" s="65"/>
    </row>
    <row r="8" spans="1:7" ht="222.6" customHeight="1">
      <c r="A8" s="18" t="s">
        <v>133</v>
      </c>
      <c r="B8" s="18" t="s">
        <v>134</v>
      </c>
      <c r="C8" s="91" t="s">
        <v>138</v>
      </c>
      <c r="D8" s="242" t="s">
        <v>139</v>
      </c>
      <c r="E8" s="34" t="s">
        <v>140</v>
      </c>
      <c r="F8" s="18" t="s">
        <v>141</v>
      </c>
      <c r="G8" s="65"/>
    </row>
    <row r="9" spans="1:7" ht="69.599999999999994" customHeight="1">
      <c r="A9" s="18" t="s">
        <v>142</v>
      </c>
      <c r="B9" s="18" t="s">
        <v>143</v>
      </c>
      <c r="C9" s="91" t="s">
        <v>144</v>
      </c>
      <c r="D9" s="242" t="s">
        <v>145</v>
      </c>
      <c r="E9" s="86" t="s">
        <v>146</v>
      </c>
      <c r="F9" s="18" t="s">
        <v>147</v>
      </c>
      <c r="G9" s="65"/>
    </row>
    <row r="10" spans="1:7" ht="42.75">
      <c r="A10" s="18" t="s">
        <v>142</v>
      </c>
      <c r="B10" s="18" t="s">
        <v>148</v>
      </c>
      <c r="C10" s="83" t="s">
        <v>149</v>
      </c>
      <c r="D10" s="242" t="s">
        <v>150</v>
      </c>
      <c r="E10" s="86" t="s">
        <v>151</v>
      </c>
      <c r="F10" s="18" t="s">
        <v>147</v>
      </c>
      <c r="G10" s="65"/>
    </row>
    <row r="11" spans="1:7" s="79" customFormat="1" ht="61.15" customHeight="1">
      <c r="A11" s="18" t="s">
        <v>142</v>
      </c>
      <c r="B11" s="18" t="s">
        <v>148</v>
      </c>
      <c r="C11" s="83" t="s">
        <v>152</v>
      </c>
      <c r="D11" s="242" t="s">
        <v>153</v>
      </c>
      <c r="E11" s="18" t="s">
        <v>154</v>
      </c>
      <c r="F11" s="18" t="s">
        <v>141</v>
      </c>
    </row>
    <row r="12" spans="1:7" s="79" customFormat="1" ht="43.35" customHeight="1">
      <c r="A12" s="18" t="s">
        <v>142</v>
      </c>
      <c r="B12" s="18" t="s">
        <v>148</v>
      </c>
      <c r="C12" s="91" t="s">
        <v>155</v>
      </c>
      <c r="D12" s="242" t="s">
        <v>156</v>
      </c>
      <c r="E12" s="255" t="s">
        <v>157</v>
      </c>
      <c r="F12" s="18" t="s">
        <v>158</v>
      </c>
    </row>
    <row r="13" spans="1:7" s="79" customFormat="1" ht="90.6" customHeight="1">
      <c r="A13" s="18" t="s">
        <v>142</v>
      </c>
      <c r="B13" s="18" t="s">
        <v>148</v>
      </c>
      <c r="C13" s="91" t="s">
        <v>159</v>
      </c>
      <c r="D13" s="242" t="s">
        <v>160</v>
      </c>
      <c r="E13" s="255" t="s">
        <v>161</v>
      </c>
      <c r="F13" s="18" t="s">
        <v>162</v>
      </c>
    </row>
    <row r="14" spans="1:7" ht="100.5" customHeight="1">
      <c r="A14" s="18" t="s">
        <v>163</v>
      </c>
      <c r="B14" s="18" t="s">
        <v>164</v>
      </c>
      <c r="C14" s="91" t="s">
        <v>18</v>
      </c>
      <c r="D14" s="242" t="s">
        <v>165</v>
      </c>
      <c r="E14" s="86" t="s">
        <v>166</v>
      </c>
      <c r="F14" s="18" t="s">
        <v>167</v>
      </c>
      <c r="G14" s="73"/>
    </row>
    <row r="15" spans="1:7" ht="67.900000000000006" customHeight="1">
      <c r="A15" s="18" t="s">
        <v>163</v>
      </c>
      <c r="B15" s="18" t="s">
        <v>164</v>
      </c>
      <c r="C15" s="91" t="s">
        <v>168</v>
      </c>
      <c r="D15" s="242" t="s">
        <v>169</v>
      </c>
      <c r="E15" s="86" t="s">
        <v>170</v>
      </c>
      <c r="F15" s="18" t="s">
        <v>171</v>
      </c>
      <c r="G15" s="73"/>
    </row>
    <row r="16" spans="1:7" ht="42.75">
      <c r="A16" s="212" t="s">
        <v>172</v>
      </c>
      <c r="B16" s="18" t="s">
        <v>173</v>
      </c>
      <c r="C16" s="91" t="s">
        <v>174</v>
      </c>
      <c r="D16" s="242" t="s">
        <v>175</v>
      </c>
      <c r="E16" s="86" t="s">
        <v>176</v>
      </c>
      <c r="F16" s="18" t="s">
        <v>177</v>
      </c>
      <c r="G16" s="65"/>
    </row>
    <row r="17" spans="1:7" ht="133.9" customHeight="1">
      <c r="A17" s="18" t="s">
        <v>163</v>
      </c>
      <c r="B17" s="18" t="s">
        <v>178</v>
      </c>
      <c r="C17" s="91" t="s">
        <v>70</v>
      </c>
      <c r="D17" s="242" t="s">
        <v>179</v>
      </c>
      <c r="E17" s="18" t="s">
        <v>180</v>
      </c>
      <c r="F17" s="18" t="s">
        <v>181</v>
      </c>
      <c r="G17" s="73"/>
    </row>
    <row r="18" spans="1:7" ht="79.150000000000006" customHeight="1">
      <c r="A18" s="18" t="s">
        <v>182</v>
      </c>
      <c r="B18" s="18" t="s">
        <v>183</v>
      </c>
      <c r="C18" s="91" t="s">
        <v>27</v>
      </c>
      <c r="D18" s="242" t="s">
        <v>184</v>
      </c>
      <c r="E18" s="18" t="s">
        <v>185</v>
      </c>
      <c r="F18" s="18" t="s">
        <v>141</v>
      </c>
      <c r="G18" s="73"/>
    </row>
    <row r="19" spans="1:7" ht="98.65" customHeight="1">
      <c r="A19" s="18" t="s">
        <v>182</v>
      </c>
      <c r="B19" s="18" t="s">
        <v>183</v>
      </c>
      <c r="C19" s="91" t="s">
        <v>29</v>
      </c>
      <c r="D19" s="242" t="s">
        <v>186</v>
      </c>
      <c r="E19" s="255" t="s">
        <v>187</v>
      </c>
      <c r="F19" s="18" t="s">
        <v>141</v>
      </c>
      <c r="G19" s="65"/>
    </row>
    <row r="20" spans="1:7" ht="42.75">
      <c r="A20" s="18" t="s">
        <v>188</v>
      </c>
      <c r="B20" s="18" t="s">
        <v>189</v>
      </c>
      <c r="C20" s="213" t="s">
        <v>31</v>
      </c>
      <c r="D20" s="242" t="s">
        <v>190</v>
      </c>
      <c r="E20" s="255" t="s">
        <v>191</v>
      </c>
      <c r="F20" s="18" t="s">
        <v>177</v>
      </c>
      <c r="G20" s="65"/>
    </row>
    <row r="21" spans="1:7" ht="59.65" customHeight="1">
      <c r="A21" s="18" t="s">
        <v>192</v>
      </c>
      <c r="B21" s="18" t="s">
        <v>193</v>
      </c>
      <c r="C21" s="91" t="s">
        <v>33</v>
      </c>
      <c r="D21" s="242" t="s">
        <v>194</v>
      </c>
      <c r="E21" s="86" t="s">
        <v>195</v>
      </c>
      <c r="F21" s="18" t="s">
        <v>141</v>
      </c>
      <c r="G21" s="65"/>
    </row>
    <row r="22" spans="1:7" ht="57">
      <c r="A22" s="18" t="s">
        <v>192</v>
      </c>
      <c r="B22" s="18" t="s">
        <v>196</v>
      </c>
      <c r="C22" s="91" t="s">
        <v>80</v>
      </c>
      <c r="D22" s="242" t="s">
        <v>197</v>
      </c>
      <c r="E22" s="86" t="s">
        <v>198</v>
      </c>
      <c r="F22" s="18" t="s">
        <v>141</v>
      </c>
      <c r="G22" s="65"/>
    </row>
    <row r="23" spans="1:7" ht="57.4" customHeight="1">
      <c r="A23" s="18" t="s">
        <v>192</v>
      </c>
      <c r="B23" s="18" t="s">
        <v>193</v>
      </c>
      <c r="C23" s="91" t="s">
        <v>36</v>
      </c>
      <c r="D23" s="242" t="s">
        <v>199</v>
      </c>
      <c r="E23" s="18" t="s">
        <v>200</v>
      </c>
      <c r="F23" s="18" t="s">
        <v>141</v>
      </c>
      <c r="G23" s="65"/>
    </row>
    <row r="24" spans="1:7" ht="57">
      <c r="A24" s="18" t="s">
        <v>192</v>
      </c>
      <c r="B24" s="18" t="s">
        <v>196</v>
      </c>
      <c r="C24" s="91" t="s">
        <v>38</v>
      </c>
      <c r="D24" s="242" t="s">
        <v>201</v>
      </c>
      <c r="E24" s="18" t="s">
        <v>202</v>
      </c>
      <c r="F24" s="18" t="s">
        <v>141</v>
      </c>
      <c r="G24" s="65"/>
    </row>
    <row r="25" spans="1:7" ht="81.599999999999994" customHeight="1">
      <c r="A25" s="18" t="s">
        <v>192</v>
      </c>
      <c r="B25" s="18" t="s">
        <v>196</v>
      </c>
      <c r="C25" s="91" t="s">
        <v>40</v>
      </c>
      <c r="D25" s="242" t="s">
        <v>203</v>
      </c>
      <c r="E25" s="253" t="s">
        <v>1009</v>
      </c>
      <c r="F25" s="18" t="s">
        <v>141</v>
      </c>
      <c r="G25" s="65"/>
    </row>
    <row r="26" spans="1:7" ht="228">
      <c r="A26" s="18" t="s">
        <v>204</v>
      </c>
      <c r="B26" s="18" t="s">
        <v>205</v>
      </c>
      <c r="C26" s="91" t="s">
        <v>206</v>
      </c>
      <c r="D26" s="242" t="s">
        <v>207</v>
      </c>
      <c r="E26" s="254" t="s">
        <v>208</v>
      </c>
      <c r="F26" s="18" t="s">
        <v>209</v>
      </c>
      <c r="G26" s="65"/>
    </row>
  </sheetData>
  <autoFilter ref="A6:F26" xr:uid="{00000000-0001-0000-0300-000000000000}"/>
  <mergeCells count="2">
    <mergeCell ref="A5:F5"/>
    <mergeCell ref="A2:B2"/>
  </mergeCells>
  <conditionalFormatting sqref="A6">
    <cfRule type="duplicateValues" dxfId="24" priority="2"/>
  </conditionalFormatting>
  <conditionalFormatting sqref="B6">
    <cfRule type="duplicateValues" dxfId="23" priority="4"/>
  </conditionalFormatting>
  <conditionalFormatting sqref="D6">
    <cfRule type="duplicateValues" dxfId="22" priority="5"/>
  </conditionalFormatting>
  <conditionalFormatting sqref="E6">
    <cfRule type="duplicateValues" dxfId="21" priority="3"/>
  </conditionalFormatting>
  <conditionalFormatting sqref="F6">
    <cfRule type="duplicateValues" dxfId="20" priority="1"/>
  </conditionalFormatting>
  <hyperlinks>
    <hyperlink ref="E19" r:id="rId1" xr:uid="{355866AD-3218-4394-90EB-F43BC295A9A3}"/>
    <hyperlink ref="E20" r:id="rId2" display="https://www.irs.gov/forms-pubs/about-form-1099-c" xr:uid="{1BA7047E-A3D8-468B-880E-0D570DDD2D1F}"/>
    <hyperlink ref="E8" r:id="rId3" xr:uid="{9421E68F-2FC8-4D71-B57B-17792EECBD5E}"/>
    <hyperlink ref="E26" r:id="rId4" location=" Section-V: USSGL Crosswalks to Standard External Reports" xr:uid="{EC5E5E21-BD70-4BE2-AA72-9CFF406A60CD}"/>
    <hyperlink ref="E13" r:id="rId5" xr:uid="{83A82E04-6E4B-423C-AF43-447B94B3514B}"/>
    <hyperlink ref="E12" r:id="rId6" xr:uid="{8F9ED07C-1838-46AA-8D02-11C70EE74609}"/>
    <hyperlink ref="E25" r:id="rId7" location="budgetary" xr:uid="{FE2F28FB-2C36-4A0B-8D16-AD5B18C855BE}"/>
  </hyperlinks>
  <pageMargins left="0.2" right="0.2" top="0.5" bottom="0.5" header="0.3" footer="0.3"/>
  <pageSetup paperSize="3" scale="69" fitToHeight="2" orientation="landscape" r:id="rId8"/>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sheetPr>
  <dimension ref="A1:F29"/>
  <sheetViews>
    <sheetView showGridLines="0" showRowColHeaders="0" zoomScale="80" zoomScaleNormal="80" workbookViewId="0">
      <selection activeCell="A2" sqref="A2:B2"/>
    </sheetView>
  </sheetViews>
  <sheetFormatPr defaultColWidth="9.28515625" defaultRowHeight="14.25"/>
  <cols>
    <col min="1" max="1" width="10.5703125" style="31" customWidth="1"/>
    <col min="2" max="2" width="35.5703125" style="31" customWidth="1"/>
    <col min="3" max="3" width="70.5703125" style="31" customWidth="1"/>
    <col min="4" max="4" width="55.28515625" style="31" customWidth="1"/>
    <col min="5" max="5" width="20.5703125" style="31" customWidth="1"/>
    <col min="6" max="6" width="15.5703125" style="31" customWidth="1"/>
    <col min="7" max="16384" width="9.28515625" style="31"/>
  </cols>
  <sheetData>
    <row r="1" spans="1:6" ht="109.9" customHeight="1">
      <c r="A1" s="8"/>
      <c r="B1" s="85"/>
      <c r="C1" s="30"/>
      <c r="D1" s="54"/>
      <c r="E1" s="54"/>
      <c r="F1" s="228"/>
    </row>
    <row r="2" spans="1:6" s="65" customFormat="1" ht="19.899999999999999" customHeight="1">
      <c r="A2" s="276" t="str">
        <f>'Core FS Pre-Built Reports List'!C7</f>
        <v>Status of Funding</v>
      </c>
      <c r="B2" s="313"/>
      <c r="C2" s="87"/>
      <c r="D2" s="87"/>
      <c r="E2" s="87"/>
      <c r="F2" s="228"/>
    </row>
    <row r="3" spans="1:6" s="65" customFormat="1" ht="19.899999999999999" customHeight="1">
      <c r="A3" s="276" t="str">
        <f>'Cover '!A4</f>
        <v>Release FY2026</v>
      </c>
      <c r="B3" s="317"/>
      <c r="C3" s="87"/>
      <c r="D3" s="87"/>
      <c r="E3" s="87"/>
      <c r="F3" s="228"/>
    </row>
    <row r="4" spans="1:6" s="65" customFormat="1" ht="10.15" customHeight="1" thickBot="1">
      <c r="A4" s="54"/>
      <c r="B4" s="54"/>
      <c r="C4" s="54"/>
      <c r="D4" s="54"/>
      <c r="E4" s="54"/>
      <c r="F4" s="229"/>
    </row>
    <row r="5" spans="1:6" ht="14.65" customHeight="1">
      <c r="A5" s="303" t="str">
        <f>A2</f>
        <v>Status of Funding</v>
      </c>
      <c r="B5" s="304"/>
      <c r="C5" s="304"/>
      <c r="D5" s="304"/>
      <c r="E5" s="304"/>
      <c r="F5" s="305"/>
    </row>
    <row r="6" spans="1:6" ht="14.65" customHeight="1">
      <c r="A6" s="314"/>
      <c r="B6" s="315"/>
      <c r="C6" s="315"/>
      <c r="D6" s="315"/>
      <c r="E6" s="315"/>
      <c r="F6" s="316"/>
    </row>
    <row r="7" spans="1:6" ht="36" customHeight="1">
      <c r="A7" s="309" t="s">
        <v>210</v>
      </c>
      <c r="B7" s="310"/>
      <c r="C7" s="274" t="str">
        <f>'Core FS Pre-Built Reports List'!D7</f>
        <v>Provides the amounts of budget authority, commitments, unpaid obligations, prepaid obligations, and expenditures as of the end of the specified accounting period for the specified accounting classification(s) (e.g., Agency, TAS, Organization, Program).</v>
      </c>
      <c r="D7" s="274"/>
      <c r="E7" s="274"/>
      <c r="F7" s="275"/>
    </row>
    <row r="8" spans="1:6" ht="126.4" customHeight="1">
      <c r="A8" s="309" t="s">
        <v>211</v>
      </c>
      <c r="B8" s="310"/>
      <c r="C8" s="311" t="s">
        <v>212</v>
      </c>
      <c r="D8" s="311"/>
      <c r="E8" s="311"/>
      <c r="F8" s="312"/>
    </row>
    <row r="9" spans="1:6" s="32" customFormat="1" ht="48" customHeight="1">
      <c r="A9" s="246" t="s">
        <v>213</v>
      </c>
      <c r="B9" s="247" t="s">
        <v>112</v>
      </c>
      <c r="C9" s="247" t="s">
        <v>114</v>
      </c>
      <c r="D9" s="247" t="s">
        <v>214</v>
      </c>
      <c r="E9" s="247" t="s">
        <v>118</v>
      </c>
      <c r="F9" s="248" t="s">
        <v>120</v>
      </c>
    </row>
    <row r="10" spans="1:6" ht="63.4" customHeight="1">
      <c r="A10" s="120">
        <v>1</v>
      </c>
      <c r="B10" s="29" t="s">
        <v>215</v>
      </c>
      <c r="C10" s="242" t="s">
        <v>216</v>
      </c>
      <c r="D10" s="242" t="s">
        <v>217</v>
      </c>
      <c r="E10" s="95"/>
      <c r="F10" s="96"/>
    </row>
    <row r="11" spans="1:6" ht="39" customHeight="1">
      <c r="A11" s="120">
        <v>2</v>
      </c>
      <c r="B11" s="242" t="s">
        <v>218</v>
      </c>
      <c r="C11" s="21" t="s">
        <v>219</v>
      </c>
      <c r="D11" s="242" t="s">
        <v>220</v>
      </c>
      <c r="E11" s="242"/>
      <c r="F11" s="96"/>
    </row>
    <row r="12" spans="1:6" ht="53.65" customHeight="1">
      <c r="A12" s="120">
        <v>3</v>
      </c>
      <c r="B12" s="26" t="s">
        <v>221</v>
      </c>
      <c r="C12" s="26" t="s">
        <v>222</v>
      </c>
      <c r="D12" s="29" t="s">
        <v>223</v>
      </c>
      <c r="E12" s="95"/>
      <c r="F12" s="96"/>
    </row>
    <row r="13" spans="1:6" ht="88.5" customHeight="1">
      <c r="A13" s="120">
        <v>4</v>
      </c>
      <c r="B13" s="242" t="s">
        <v>224</v>
      </c>
      <c r="C13" s="21" t="s">
        <v>225</v>
      </c>
      <c r="D13" s="29" t="s">
        <v>226</v>
      </c>
      <c r="E13" s="95"/>
      <c r="F13" s="96"/>
    </row>
    <row r="14" spans="1:6" ht="33.4" customHeight="1">
      <c r="A14" s="120">
        <v>5</v>
      </c>
      <c r="B14" s="242" t="s">
        <v>227</v>
      </c>
      <c r="C14" s="21" t="s">
        <v>228</v>
      </c>
      <c r="D14" s="242" t="s">
        <v>229</v>
      </c>
      <c r="E14" s="242"/>
      <c r="F14" s="96"/>
    </row>
    <row r="15" spans="1:6" ht="34.9" customHeight="1">
      <c r="A15" s="120">
        <v>6</v>
      </c>
      <c r="B15" s="29" t="s">
        <v>230</v>
      </c>
      <c r="C15" s="29" t="s">
        <v>231</v>
      </c>
      <c r="D15" s="29" t="s">
        <v>232</v>
      </c>
      <c r="E15" s="29"/>
      <c r="F15" s="99"/>
    </row>
    <row r="16" spans="1:6" s="33" customFormat="1" ht="49.5" customHeight="1">
      <c r="A16" s="120">
        <v>7</v>
      </c>
      <c r="B16" s="29" t="s">
        <v>233</v>
      </c>
      <c r="C16" s="242" t="s">
        <v>234</v>
      </c>
      <c r="D16" s="26" t="s">
        <v>235</v>
      </c>
      <c r="E16" s="98"/>
      <c r="F16" s="96"/>
    </row>
    <row r="17" spans="1:6" s="33" customFormat="1" ht="49.15" customHeight="1">
      <c r="A17" s="120">
        <v>8</v>
      </c>
      <c r="B17" s="243" t="s">
        <v>236</v>
      </c>
      <c r="C17" s="29" t="s">
        <v>237</v>
      </c>
      <c r="D17" s="26" t="s">
        <v>238</v>
      </c>
      <c r="E17" s="98"/>
      <c r="F17" s="96"/>
    </row>
    <row r="18" spans="1:6" ht="36.4" customHeight="1">
      <c r="A18" s="120">
        <v>9</v>
      </c>
      <c r="B18" s="29" t="s">
        <v>239</v>
      </c>
      <c r="C18" s="29" t="s">
        <v>240</v>
      </c>
      <c r="D18" s="26" t="s">
        <v>241</v>
      </c>
      <c r="E18" s="242"/>
      <c r="F18" s="96"/>
    </row>
    <row r="19" spans="1:6" ht="85.5">
      <c r="A19" s="120">
        <v>10</v>
      </c>
      <c r="B19" s="29" t="s">
        <v>242</v>
      </c>
      <c r="C19" s="77" t="s">
        <v>243</v>
      </c>
      <c r="D19" s="72" t="s">
        <v>244</v>
      </c>
      <c r="E19" s="29"/>
      <c r="F19" s="99"/>
    </row>
    <row r="20" spans="1:6" ht="71.25">
      <c r="A20" s="120">
        <v>11</v>
      </c>
      <c r="B20" s="29" t="s">
        <v>245</v>
      </c>
      <c r="C20" s="78" t="s">
        <v>246</v>
      </c>
      <c r="D20" s="72" t="s">
        <v>247</v>
      </c>
      <c r="E20" s="29"/>
      <c r="F20" s="99"/>
    </row>
    <row r="21" spans="1:6" ht="28.5">
      <c r="A21" s="120">
        <v>12</v>
      </c>
      <c r="B21" s="29" t="s">
        <v>248</v>
      </c>
      <c r="C21" s="242" t="s">
        <v>249</v>
      </c>
      <c r="D21" s="242" t="s">
        <v>250</v>
      </c>
      <c r="E21" s="95"/>
      <c r="F21" s="96"/>
    </row>
    <row r="22" spans="1:6" ht="71.25">
      <c r="A22" s="120">
        <v>13</v>
      </c>
      <c r="B22" s="242" t="s">
        <v>251</v>
      </c>
      <c r="C22" s="242" t="s">
        <v>252</v>
      </c>
      <c r="D22" s="242" t="s">
        <v>253</v>
      </c>
      <c r="E22" s="95"/>
      <c r="F22" s="96"/>
    </row>
    <row r="23" spans="1:6" ht="71.25">
      <c r="A23" s="120">
        <v>14</v>
      </c>
      <c r="B23" s="242" t="s">
        <v>47</v>
      </c>
      <c r="C23" s="242" t="s">
        <v>254</v>
      </c>
      <c r="D23" s="242" t="s">
        <v>255</v>
      </c>
      <c r="E23" s="95"/>
      <c r="F23" s="96" t="s">
        <v>256</v>
      </c>
    </row>
    <row r="24" spans="1:6" ht="71.25">
      <c r="A24" s="120">
        <v>15</v>
      </c>
      <c r="B24" s="242" t="s">
        <v>257</v>
      </c>
      <c r="C24" s="242" t="s">
        <v>258</v>
      </c>
      <c r="D24" s="242" t="s">
        <v>259</v>
      </c>
      <c r="E24" s="95"/>
      <c r="F24" s="96"/>
    </row>
    <row r="25" spans="1:6" ht="71.25">
      <c r="A25" s="120">
        <v>16</v>
      </c>
      <c r="B25" s="242" t="s">
        <v>260</v>
      </c>
      <c r="C25" s="242" t="s">
        <v>261</v>
      </c>
      <c r="D25" s="242" t="s">
        <v>262</v>
      </c>
      <c r="E25" s="95"/>
      <c r="F25" s="96"/>
    </row>
    <row r="26" spans="1:6" ht="30.75" customHeight="1">
      <c r="A26" s="120">
        <v>17</v>
      </c>
      <c r="B26" s="29" t="s">
        <v>263</v>
      </c>
      <c r="C26" s="29" t="s">
        <v>264</v>
      </c>
      <c r="D26" s="95"/>
      <c r="E26" s="95"/>
      <c r="F26" s="96" t="s">
        <v>256</v>
      </c>
    </row>
    <row r="27" spans="1:6" ht="30.75" customHeight="1">
      <c r="A27" s="120">
        <v>18</v>
      </c>
      <c r="B27" s="29" t="s">
        <v>265</v>
      </c>
      <c r="C27" s="29" t="s">
        <v>266</v>
      </c>
      <c r="D27" s="95"/>
      <c r="E27" s="95"/>
      <c r="F27" s="96" t="s">
        <v>256</v>
      </c>
    </row>
    <row r="28" spans="1:6" ht="30.75" customHeight="1" thickBot="1">
      <c r="A28" s="121">
        <v>19</v>
      </c>
      <c r="B28" s="29" t="s">
        <v>267</v>
      </c>
      <c r="C28" s="29" t="s">
        <v>268</v>
      </c>
      <c r="D28" s="95"/>
      <c r="E28" s="95"/>
      <c r="F28" s="96" t="s">
        <v>256</v>
      </c>
    </row>
    <row r="29" spans="1:6" ht="30.75" customHeight="1" thickBot="1">
      <c r="A29" s="121">
        <v>20</v>
      </c>
      <c r="B29" s="93" t="s">
        <v>269</v>
      </c>
      <c r="C29" s="93" t="s">
        <v>270</v>
      </c>
      <c r="D29" s="105"/>
      <c r="E29" s="105"/>
      <c r="F29" s="97" t="s">
        <v>256</v>
      </c>
    </row>
  </sheetData>
  <mergeCells count="7">
    <mergeCell ref="A8:B8"/>
    <mergeCell ref="C8:F8"/>
    <mergeCell ref="A2:B2"/>
    <mergeCell ref="A5:F6"/>
    <mergeCell ref="A7:B7"/>
    <mergeCell ref="C7:F7"/>
    <mergeCell ref="A3:B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sheetPr>
  <dimension ref="A1:F49"/>
  <sheetViews>
    <sheetView showGridLines="0" showRowColHeaders="0" zoomScale="80" zoomScaleNormal="80" workbookViewId="0">
      <selection activeCell="A2" sqref="A2:B2"/>
    </sheetView>
  </sheetViews>
  <sheetFormatPr defaultRowHeight="15.75"/>
  <cols>
    <col min="1" max="1" width="10.5703125" style="127" customWidth="1"/>
    <col min="2" max="2" width="35.5703125" customWidth="1"/>
    <col min="3" max="3" width="70.5703125" customWidth="1"/>
    <col min="4" max="4" width="42.28515625" customWidth="1"/>
    <col min="5" max="5" width="20.5703125" customWidth="1"/>
    <col min="6" max="6" width="15.5703125" customWidth="1"/>
  </cols>
  <sheetData>
    <row r="1" spans="1:6" ht="109.9" customHeight="1">
      <c r="A1" s="122"/>
      <c r="B1" s="85"/>
      <c r="C1" s="85"/>
      <c r="D1" s="85"/>
      <c r="E1" s="85"/>
      <c r="F1" s="85"/>
    </row>
    <row r="2" spans="1:6" s="111" customFormat="1" ht="19.899999999999999" customHeight="1">
      <c r="A2" s="276" t="str">
        <f>A5</f>
        <v>Obligation Status</v>
      </c>
      <c r="B2" s="276"/>
      <c r="C2" s="110"/>
      <c r="D2" s="110"/>
      <c r="E2" s="110"/>
      <c r="F2" s="110"/>
    </row>
    <row r="3" spans="1:6" s="111" customFormat="1" ht="19.899999999999999" customHeight="1">
      <c r="A3" s="276" t="str">
        <f>'Cover '!A4</f>
        <v>Release FY2026</v>
      </c>
      <c r="B3" s="320"/>
      <c r="C3" s="110"/>
      <c r="D3" s="110"/>
      <c r="E3" s="110"/>
      <c r="F3" s="110"/>
    </row>
    <row r="4" spans="1:6" ht="10.15" customHeight="1" thickBot="1">
      <c r="A4" s="123"/>
      <c r="B4" s="85"/>
      <c r="C4" s="85"/>
      <c r="D4" s="85"/>
      <c r="E4" s="85"/>
      <c r="F4" s="218"/>
    </row>
    <row r="5" spans="1:6" ht="14.65" customHeight="1">
      <c r="A5" s="303" t="str">
        <f>'Core FS Pre-Built Reports List'!C9</f>
        <v>Obligation Status</v>
      </c>
      <c r="B5" s="304"/>
      <c r="C5" s="304"/>
      <c r="D5" s="304"/>
      <c r="E5" s="304"/>
      <c r="F5" s="305"/>
    </row>
    <row r="6" spans="1:6" ht="14.65" customHeight="1">
      <c r="A6" s="314"/>
      <c r="B6" s="315"/>
      <c r="C6" s="315"/>
      <c r="D6" s="315"/>
      <c r="E6" s="315"/>
      <c r="F6" s="316"/>
    </row>
    <row r="7" spans="1:6" ht="36" customHeight="1">
      <c r="A7" s="318" t="s">
        <v>210</v>
      </c>
      <c r="B7" s="319"/>
      <c r="C7" s="274" t="str">
        <f>'Core FS Pre-Built Reports List'!D9</f>
        <v>Provides a listing of obligations for the specified accounting classification(s), party, obligation date range, and obligation status(es).</v>
      </c>
      <c r="D7" s="274"/>
      <c r="E7" s="274"/>
      <c r="F7" s="275"/>
    </row>
    <row r="8" spans="1:6" ht="175.5" customHeight="1">
      <c r="A8" s="309" t="s">
        <v>211</v>
      </c>
      <c r="B8" s="310"/>
      <c r="C8" s="311" t="s">
        <v>271</v>
      </c>
      <c r="D8" s="311"/>
      <c r="E8" s="311"/>
      <c r="F8" s="312"/>
    </row>
    <row r="9" spans="1:6" s="7" customFormat="1" ht="48" customHeight="1">
      <c r="A9" s="246" t="s">
        <v>213</v>
      </c>
      <c r="B9" s="247" t="s">
        <v>112</v>
      </c>
      <c r="C9" s="247" t="s">
        <v>114</v>
      </c>
      <c r="D9" s="247" t="s">
        <v>214</v>
      </c>
      <c r="E9" s="247" t="s">
        <v>118</v>
      </c>
      <c r="F9" s="248" t="s">
        <v>120</v>
      </c>
    </row>
    <row r="10" spans="1:6" ht="37.5" customHeight="1">
      <c r="A10" s="120">
        <v>1</v>
      </c>
      <c r="B10" s="242" t="s">
        <v>218</v>
      </c>
      <c r="C10" s="21" t="s">
        <v>272</v>
      </c>
      <c r="D10" s="242" t="s">
        <v>220</v>
      </c>
      <c r="E10" s="242"/>
      <c r="F10" s="102"/>
    </row>
    <row r="11" spans="1:6" ht="46.15" customHeight="1">
      <c r="A11" s="120">
        <v>2</v>
      </c>
      <c r="B11" s="26" t="s">
        <v>221</v>
      </c>
      <c r="C11" s="26" t="s">
        <v>222</v>
      </c>
      <c r="D11" s="29" t="s">
        <v>223</v>
      </c>
      <c r="E11" s="98"/>
      <c r="F11" s="102"/>
    </row>
    <row r="12" spans="1:6" ht="92.65" customHeight="1">
      <c r="A12" s="120">
        <v>3</v>
      </c>
      <c r="B12" s="242" t="s">
        <v>224</v>
      </c>
      <c r="C12" s="21" t="s">
        <v>225</v>
      </c>
      <c r="D12" s="242" t="s">
        <v>226</v>
      </c>
      <c r="E12" s="98"/>
      <c r="F12" s="102"/>
    </row>
    <row r="13" spans="1:6" ht="37.5" customHeight="1">
      <c r="A13" s="120">
        <v>4</v>
      </c>
      <c r="B13" s="242" t="s">
        <v>227</v>
      </c>
      <c r="C13" s="21" t="s">
        <v>228</v>
      </c>
      <c r="D13" s="242" t="s">
        <v>229</v>
      </c>
      <c r="E13" s="242"/>
      <c r="F13" s="102"/>
    </row>
    <row r="14" spans="1:6" ht="34.9" customHeight="1">
      <c r="A14" s="120">
        <v>5</v>
      </c>
      <c r="B14" s="242" t="s">
        <v>230</v>
      </c>
      <c r="C14" s="29" t="s">
        <v>231</v>
      </c>
      <c r="D14" s="242" t="s">
        <v>232</v>
      </c>
      <c r="E14" s="98"/>
      <c r="F14" s="243"/>
    </row>
    <row r="15" spans="1:6" s="6" customFormat="1" ht="49.15" customHeight="1">
      <c r="A15" s="120">
        <v>6</v>
      </c>
      <c r="B15" s="29" t="s">
        <v>233</v>
      </c>
      <c r="C15" s="242" t="s">
        <v>234</v>
      </c>
      <c r="D15" s="26" t="s">
        <v>235</v>
      </c>
      <c r="E15" s="98"/>
      <c r="F15" s="102"/>
    </row>
    <row r="16" spans="1:6" s="6" customFormat="1" ht="48" customHeight="1">
      <c r="A16" s="120">
        <v>7</v>
      </c>
      <c r="B16" s="243" t="s">
        <v>236</v>
      </c>
      <c r="C16" s="29" t="s">
        <v>237</v>
      </c>
      <c r="D16" s="26" t="s">
        <v>238</v>
      </c>
      <c r="E16" s="98"/>
      <c r="F16" s="102"/>
    </row>
    <row r="17" spans="1:6" ht="36.4" customHeight="1">
      <c r="A17" s="120">
        <v>8</v>
      </c>
      <c r="B17" s="29" t="s">
        <v>239</v>
      </c>
      <c r="C17" s="29" t="s">
        <v>240</v>
      </c>
      <c r="D17" s="26" t="s">
        <v>241</v>
      </c>
      <c r="E17" s="242"/>
      <c r="F17" s="102"/>
    </row>
    <row r="18" spans="1:6" ht="46.5" customHeight="1">
      <c r="A18" s="120">
        <v>9</v>
      </c>
      <c r="B18" s="29" t="s">
        <v>273</v>
      </c>
      <c r="C18" s="242" t="s">
        <v>274</v>
      </c>
      <c r="D18" s="242" t="s">
        <v>275</v>
      </c>
      <c r="E18" s="242"/>
      <c r="F18" s="102"/>
    </row>
    <row r="19" spans="1:6" ht="30.75" customHeight="1">
      <c r="A19" s="120">
        <v>10</v>
      </c>
      <c r="B19" s="242" t="s">
        <v>276</v>
      </c>
      <c r="C19" s="24" t="s">
        <v>277</v>
      </c>
      <c r="D19" s="24" t="s">
        <v>278</v>
      </c>
      <c r="E19" s="242"/>
      <c r="F19" s="102"/>
    </row>
    <row r="20" spans="1:6" ht="85.5">
      <c r="A20" s="120">
        <v>11</v>
      </c>
      <c r="B20" s="72" t="s">
        <v>242</v>
      </c>
      <c r="C20" s="77" t="s">
        <v>243</v>
      </c>
      <c r="D20" s="72" t="s">
        <v>244</v>
      </c>
      <c r="E20" s="80"/>
      <c r="F20" s="103"/>
    </row>
    <row r="21" spans="1:6" ht="71.25">
      <c r="A21" s="120">
        <v>12</v>
      </c>
      <c r="B21" s="29" t="s">
        <v>245</v>
      </c>
      <c r="C21" s="78" t="s">
        <v>246</v>
      </c>
      <c r="D21" s="72" t="s">
        <v>247</v>
      </c>
      <c r="E21" s="80"/>
      <c r="F21" s="103"/>
    </row>
    <row r="22" spans="1:6" ht="30.75" customHeight="1">
      <c r="A22" s="120">
        <v>13</v>
      </c>
      <c r="B22" s="242" t="s">
        <v>279</v>
      </c>
      <c r="C22" s="242" t="s">
        <v>280</v>
      </c>
      <c r="D22" s="242" t="s">
        <v>281</v>
      </c>
      <c r="E22" s="242"/>
      <c r="F22" s="102"/>
    </row>
    <row r="23" spans="1:6" ht="30.75" customHeight="1">
      <c r="A23" s="120">
        <v>14</v>
      </c>
      <c r="B23" s="242" t="s">
        <v>282</v>
      </c>
      <c r="C23" s="242" t="s">
        <v>280</v>
      </c>
      <c r="D23" s="242" t="s">
        <v>281</v>
      </c>
      <c r="E23" s="242"/>
      <c r="F23" s="102"/>
    </row>
    <row r="24" spans="1:6" ht="30.75" customHeight="1">
      <c r="A24" s="120">
        <v>15</v>
      </c>
      <c r="B24" s="242" t="s">
        <v>283</v>
      </c>
      <c r="C24" s="242" t="s">
        <v>280</v>
      </c>
      <c r="D24" s="242" t="s">
        <v>281</v>
      </c>
      <c r="E24" s="242"/>
      <c r="F24" s="102"/>
    </row>
    <row r="25" spans="1:6" ht="30.75" customHeight="1">
      <c r="A25" s="120">
        <v>16</v>
      </c>
      <c r="B25" s="242" t="s">
        <v>284</v>
      </c>
      <c r="C25" s="242" t="s">
        <v>285</v>
      </c>
      <c r="D25" s="242" t="s">
        <v>286</v>
      </c>
      <c r="E25" s="242"/>
      <c r="F25" s="102"/>
    </row>
    <row r="26" spans="1:6" ht="114">
      <c r="A26" s="120">
        <v>17</v>
      </c>
      <c r="B26" s="242" t="s">
        <v>287</v>
      </c>
      <c r="C26" s="242" t="s">
        <v>288</v>
      </c>
      <c r="D26" s="242" t="s">
        <v>289</v>
      </c>
      <c r="E26" s="242"/>
      <c r="F26" s="102"/>
    </row>
    <row r="27" spans="1:6" ht="37.9" customHeight="1">
      <c r="A27" s="120">
        <v>18</v>
      </c>
      <c r="B27" s="242" t="s">
        <v>290</v>
      </c>
      <c r="C27" s="242" t="s">
        <v>291</v>
      </c>
      <c r="D27" s="92" t="s">
        <v>292</v>
      </c>
      <c r="E27" s="242"/>
      <c r="F27" s="102"/>
    </row>
    <row r="28" spans="1:6" ht="42.75">
      <c r="A28" s="120">
        <v>19</v>
      </c>
      <c r="B28" s="242" t="s">
        <v>293</v>
      </c>
      <c r="C28" s="242" t="s">
        <v>294</v>
      </c>
      <c r="D28" s="242" t="s">
        <v>295</v>
      </c>
      <c r="E28" s="242"/>
      <c r="F28" s="102"/>
    </row>
    <row r="29" spans="1:6" ht="30.75" customHeight="1">
      <c r="A29" s="120">
        <v>20</v>
      </c>
      <c r="B29" s="242" t="s">
        <v>296</v>
      </c>
      <c r="C29" s="26" t="s">
        <v>297</v>
      </c>
      <c r="D29" s="26" t="s">
        <v>298</v>
      </c>
      <c r="E29" s="98"/>
      <c r="F29" s="102"/>
    </row>
    <row r="30" spans="1:6" ht="30.75" customHeight="1">
      <c r="A30" s="120">
        <v>21</v>
      </c>
      <c r="B30" s="242" t="s">
        <v>299</v>
      </c>
      <c r="C30" s="242" t="s">
        <v>300</v>
      </c>
      <c r="D30" s="242" t="s">
        <v>301</v>
      </c>
      <c r="E30" s="98"/>
      <c r="F30" s="102"/>
    </row>
    <row r="31" spans="1:6" ht="30.75" customHeight="1">
      <c r="A31" s="120">
        <v>22</v>
      </c>
      <c r="B31" s="242" t="s">
        <v>144</v>
      </c>
      <c r="C31" s="242" t="s">
        <v>302</v>
      </c>
      <c r="D31" s="242" t="s">
        <v>303</v>
      </c>
      <c r="E31" s="242"/>
      <c r="F31" s="102"/>
    </row>
    <row r="32" spans="1:6" ht="30.75" customHeight="1">
      <c r="A32" s="120">
        <v>23</v>
      </c>
      <c r="B32" s="242" t="s">
        <v>88</v>
      </c>
      <c r="C32" s="21" t="s">
        <v>304</v>
      </c>
      <c r="D32" s="242" t="s">
        <v>305</v>
      </c>
      <c r="E32" s="98"/>
      <c r="F32" s="102"/>
    </row>
    <row r="33" spans="1:6" ht="30.75" customHeight="1">
      <c r="A33" s="120">
        <v>24</v>
      </c>
      <c r="B33" s="242" t="s">
        <v>306</v>
      </c>
      <c r="C33" s="21" t="s">
        <v>307</v>
      </c>
      <c r="D33" s="21" t="s">
        <v>308</v>
      </c>
      <c r="E33" s="98"/>
      <c r="F33" s="102"/>
    </row>
    <row r="34" spans="1:6" ht="30.75" customHeight="1">
      <c r="A34" s="120">
        <v>25</v>
      </c>
      <c r="B34" s="242" t="s">
        <v>309</v>
      </c>
      <c r="C34" s="242" t="s">
        <v>310</v>
      </c>
      <c r="D34" s="21"/>
      <c r="E34" s="242" t="s">
        <v>311</v>
      </c>
      <c r="F34" s="102"/>
    </row>
    <row r="35" spans="1:6" ht="30.75" customHeight="1">
      <c r="A35" s="120">
        <v>26</v>
      </c>
      <c r="B35" s="242" t="s">
        <v>312</v>
      </c>
      <c r="C35" s="21" t="s">
        <v>313</v>
      </c>
      <c r="D35" s="104"/>
      <c r="E35" s="242" t="s">
        <v>311</v>
      </c>
      <c r="F35" s="102"/>
    </row>
    <row r="36" spans="1:6" ht="30.75" customHeight="1">
      <c r="A36" s="120">
        <v>27</v>
      </c>
      <c r="B36" s="242" t="s">
        <v>314</v>
      </c>
      <c r="C36" s="21" t="s">
        <v>315</v>
      </c>
      <c r="D36" s="104"/>
      <c r="E36" s="242" t="s">
        <v>311</v>
      </c>
      <c r="F36" s="102"/>
    </row>
    <row r="37" spans="1:6" ht="30.75" customHeight="1">
      <c r="A37" s="120">
        <v>28</v>
      </c>
      <c r="B37" s="242" t="s">
        <v>316</v>
      </c>
      <c r="C37" s="21" t="s">
        <v>317</v>
      </c>
      <c r="D37" s="104"/>
      <c r="E37" s="242" t="s">
        <v>311</v>
      </c>
      <c r="F37" s="102"/>
    </row>
    <row r="38" spans="1:6" ht="30.75" customHeight="1">
      <c r="A38" s="120">
        <v>29</v>
      </c>
      <c r="B38" s="242" t="s">
        <v>318</v>
      </c>
      <c r="C38" s="242" t="s">
        <v>319</v>
      </c>
      <c r="D38" s="242"/>
      <c r="E38" s="242" t="s">
        <v>311</v>
      </c>
      <c r="F38" s="102"/>
    </row>
    <row r="39" spans="1:6" ht="30.75" customHeight="1">
      <c r="A39" s="120">
        <v>30</v>
      </c>
      <c r="B39" s="242" t="s">
        <v>320</v>
      </c>
      <c r="C39" s="242" t="s">
        <v>321</v>
      </c>
      <c r="D39" s="242"/>
      <c r="E39" s="242" t="s">
        <v>311</v>
      </c>
      <c r="F39" s="102"/>
    </row>
    <row r="40" spans="1:6" ht="30.75" customHeight="1">
      <c r="A40" s="120">
        <v>31</v>
      </c>
      <c r="B40" s="242" t="s">
        <v>322</v>
      </c>
      <c r="C40" s="242" t="s">
        <v>323</v>
      </c>
      <c r="D40" s="21" t="s">
        <v>324</v>
      </c>
      <c r="E40" s="98"/>
      <c r="F40" s="102"/>
    </row>
    <row r="41" spans="1:6" ht="30.75" customHeight="1">
      <c r="A41" s="120">
        <v>32</v>
      </c>
      <c r="B41" s="242" t="s">
        <v>325</v>
      </c>
      <c r="C41" s="242" t="s">
        <v>326</v>
      </c>
      <c r="D41" s="21" t="s">
        <v>324</v>
      </c>
      <c r="E41" s="98"/>
      <c r="F41" s="102"/>
    </row>
    <row r="42" spans="1:6" ht="30.75" customHeight="1">
      <c r="A42" s="120">
        <v>33</v>
      </c>
      <c r="B42" s="242" t="s">
        <v>327</v>
      </c>
      <c r="C42" s="242" t="s">
        <v>328</v>
      </c>
      <c r="D42" s="242"/>
      <c r="E42" s="98"/>
      <c r="F42" s="96" t="s">
        <v>256</v>
      </c>
    </row>
    <row r="43" spans="1:6" ht="30.75" customHeight="1">
      <c r="A43" s="120">
        <v>34</v>
      </c>
      <c r="B43" s="242" t="s">
        <v>329</v>
      </c>
      <c r="C43" s="242" t="s">
        <v>330</v>
      </c>
      <c r="D43" s="21" t="s">
        <v>324</v>
      </c>
      <c r="E43" s="98"/>
      <c r="F43" s="96"/>
    </row>
    <row r="44" spans="1:6" ht="30.75" customHeight="1">
      <c r="A44" s="120">
        <v>35</v>
      </c>
      <c r="B44" s="242" t="s">
        <v>331</v>
      </c>
      <c r="C44" s="242" t="s">
        <v>332</v>
      </c>
      <c r="D44" s="242"/>
      <c r="E44" s="98"/>
      <c r="F44" s="96" t="s">
        <v>256</v>
      </c>
    </row>
    <row r="45" spans="1:6" ht="30.75" customHeight="1">
      <c r="A45" s="120">
        <v>36</v>
      </c>
      <c r="B45" s="242" t="s">
        <v>333</v>
      </c>
      <c r="C45" s="242" t="s">
        <v>334</v>
      </c>
      <c r="D45" s="21" t="s">
        <v>324</v>
      </c>
      <c r="E45" s="98"/>
      <c r="F45" s="96"/>
    </row>
    <row r="46" spans="1:6" ht="30.75" customHeight="1">
      <c r="A46" s="120">
        <v>37</v>
      </c>
      <c r="B46" s="242" t="s">
        <v>335</v>
      </c>
      <c r="C46" s="21" t="s">
        <v>336</v>
      </c>
      <c r="D46" s="21"/>
      <c r="E46" s="98"/>
      <c r="F46" s="96" t="s">
        <v>256</v>
      </c>
    </row>
    <row r="47" spans="1:6" ht="30.75" customHeight="1">
      <c r="A47" s="120">
        <v>38</v>
      </c>
      <c r="B47" s="242" t="s">
        <v>337</v>
      </c>
      <c r="C47" s="242" t="s">
        <v>338</v>
      </c>
      <c r="D47" s="242"/>
      <c r="E47" s="98"/>
      <c r="F47" s="96" t="s">
        <v>256</v>
      </c>
    </row>
    <row r="48" spans="1:6" ht="30.75" customHeight="1" thickBot="1">
      <c r="A48" s="121">
        <v>39</v>
      </c>
      <c r="B48" s="242" t="s">
        <v>339</v>
      </c>
      <c r="C48" s="242" t="s">
        <v>340</v>
      </c>
      <c r="D48" s="242"/>
      <c r="E48" s="98"/>
      <c r="F48" s="96" t="s">
        <v>256</v>
      </c>
    </row>
    <row r="49" spans="1:6" ht="30.75" customHeight="1" thickBot="1">
      <c r="A49" s="121">
        <v>40</v>
      </c>
      <c r="B49" s="38" t="s">
        <v>341</v>
      </c>
      <c r="C49" s="38" t="s">
        <v>342</v>
      </c>
      <c r="D49" s="38"/>
      <c r="E49" s="100"/>
      <c r="F49" s="97" t="s">
        <v>256</v>
      </c>
    </row>
  </sheetData>
  <mergeCells count="7">
    <mergeCell ref="A8:B8"/>
    <mergeCell ref="C8:F8"/>
    <mergeCell ref="A2:B2"/>
    <mergeCell ref="A5:F6"/>
    <mergeCell ref="A7:B7"/>
    <mergeCell ref="C7:F7"/>
    <mergeCell ref="A3:B3"/>
  </mergeCells>
  <conditionalFormatting sqref="D18">
    <cfRule type="duplicateValues" dxfId="19" priority="3"/>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1F094-F035-4D31-9C17-EB19F7BD4FE5}">
  <sheetPr>
    <tabColor theme="3"/>
  </sheetPr>
  <dimension ref="A1:F44"/>
  <sheetViews>
    <sheetView showGridLines="0" showRowColHeaders="0" zoomScale="80" zoomScaleNormal="80" workbookViewId="0">
      <selection activeCell="A2" sqref="A2:B2"/>
    </sheetView>
  </sheetViews>
  <sheetFormatPr defaultRowHeight="15.75"/>
  <cols>
    <col min="1" max="1" width="10.5703125" style="127" customWidth="1"/>
    <col min="2" max="2" width="35.5703125" customWidth="1"/>
    <col min="3" max="3" width="70.5703125" customWidth="1"/>
    <col min="4" max="4" width="42" customWidth="1"/>
    <col min="5" max="5" width="20.5703125" customWidth="1"/>
    <col min="6" max="6" width="15.5703125" customWidth="1"/>
  </cols>
  <sheetData>
    <row r="1" spans="1:6" ht="109.9" customHeight="1">
      <c r="A1" s="126"/>
      <c r="B1" s="1"/>
      <c r="C1" s="2"/>
      <c r="D1" s="4"/>
      <c r="E1" s="4"/>
      <c r="F1" s="234"/>
    </row>
    <row r="2" spans="1:6" s="111" customFormat="1" ht="19.899999999999999" customHeight="1">
      <c r="A2" s="276" t="str">
        <f>A5</f>
        <v>AP Prompt Pay</v>
      </c>
      <c r="B2" s="276"/>
      <c r="C2" s="112"/>
      <c r="D2" s="112"/>
      <c r="E2" s="112"/>
      <c r="F2" s="235"/>
    </row>
    <row r="3" spans="1:6" s="111" customFormat="1" ht="19.899999999999999" customHeight="1">
      <c r="A3" s="276" t="str">
        <f>'Cover '!A4</f>
        <v>Release FY2026</v>
      </c>
      <c r="B3" s="320"/>
      <c r="C3" s="112"/>
      <c r="D3" s="112"/>
      <c r="E3" s="112"/>
      <c r="F3" s="235"/>
    </row>
    <row r="4" spans="1:6" ht="10.15" customHeight="1" thickBot="1">
      <c r="A4" s="125"/>
      <c r="B4" s="87"/>
      <c r="C4" s="87"/>
      <c r="D4" s="87"/>
      <c r="E4" s="87"/>
      <c r="F4" s="236"/>
    </row>
    <row r="5" spans="1:6" ht="14.65" customHeight="1">
      <c r="A5" s="303" t="str">
        <f>'Core FS Pre-Built Reports List'!C11</f>
        <v>AP Prompt Pay</v>
      </c>
      <c r="B5" s="304"/>
      <c r="C5" s="304"/>
      <c r="D5" s="304"/>
      <c r="E5" s="304"/>
      <c r="F5" s="305"/>
    </row>
    <row r="6" spans="1:6" ht="14.65" customHeight="1">
      <c r="A6" s="314"/>
      <c r="B6" s="315"/>
      <c r="C6" s="315"/>
      <c r="D6" s="315"/>
      <c r="E6" s="315"/>
      <c r="F6" s="316"/>
    </row>
    <row r="7" spans="1:6" ht="36" customHeight="1">
      <c r="A7" s="309" t="s">
        <v>210</v>
      </c>
      <c r="B7" s="310"/>
      <c r="C7" s="274" t="str">
        <f>'Core FS Pre-Built Reports List'!D11</f>
        <v>Provides a listing of accounts payable (invoices) with an associated discount taken or interest/penalty paid for the specified accounting classification(s) and invoice/payment date ranges.</v>
      </c>
      <c r="D7" s="274"/>
      <c r="E7" s="274"/>
      <c r="F7" s="275"/>
    </row>
    <row r="8" spans="1:6" ht="183.6" customHeight="1">
      <c r="A8" s="309" t="s">
        <v>211</v>
      </c>
      <c r="B8" s="310"/>
      <c r="C8" s="321" t="s">
        <v>343</v>
      </c>
      <c r="D8" s="321"/>
      <c r="E8" s="321"/>
      <c r="F8" s="322"/>
    </row>
    <row r="9" spans="1:6" s="7" customFormat="1" ht="59.65" customHeight="1">
      <c r="A9" s="246" t="s">
        <v>213</v>
      </c>
      <c r="B9" s="247" t="s">
        <v>112</v>
      </c>
      <c r="C9" s="247" t="s">
        <v>114</v>
      </c>
      <c r="D9" s="247" t="s">
        <v>214</v>
      </c>
      <c r="E9" s="247" t="s">
        <v>118</v>
      </c>
      <c r="F9" s="248" t="s">
        <v>120</v>
      </c>
    </row>
    <row r="10" spans="1:6" ht="45.75" customHeight="1">
      <c r="A10" s="120">
        <v>1</v>
      </c>
      <c r="B10" s="26" t="s">
        <v>218</v>
      </c>
      <c r="C10" s="21" t="s">
        <v>272</v>
      </c>
      <c r="D10" s="29" t="s">
        <v>220</v>
      </c>
      <c r="E10" s="242"/>
      <c r="F10" s="96"/>
    </row>
    <row r="11" spans="1:6" ht="42.75">
      <c r="A11" s="120">
        <v>2</v>
      </c>
      <c r="B11" s="26" t="s">
        <v>221</v>
      </c>
      <c r="C11" s="26" t="s">
        <v>222</v>
      </c>
      <c r="D11" s="29" t="s">
        <v>223</v>
      </c>
      <c r="E11" s="242"/>
      <c r="F11" s="96"/>
    </row>
    <row r="12" spans="1:6" ht="100.35" customHeight="1">
      <c r="A12" s="120">
        <v>3</v>
      </c>
      <c r="B12" s="242" t="s">
        <v>224</v>
      </c>
      <c r="C12" s="21" t="s">
        <v>344</v>
      </c>
      <c r="D12" s="242" t="s">
        <v>226</v>
      </c>
      <c r="E12" s="242"/>
      <c r="F12" s="96"/>
    </row>
    <row r="13" spans="1:6" ht="42.75">
      <c r="A13" s="120">
        <v>4</v>
      </c>
      <c r="B13" s="242" t="s">
        <v>227</v>
      </c>
      <c r="C13" s="21" t="s">
        <v>345</v>
      </c>
      <c r="D13" s="242" t="s">
        <v>229</v>
      </c>
      <c r="E13" s="242"/>
      <c r="F13" s="96"/>
    </row>
    <row r="14" spans="1:6" ht="42.75">
      <c r="A14" s="120">
        <v>5</v>
      </c>
      <c r="B14" s="242" t="s">
        <v>230</v>
      </c>
      <c r="C14" s="29" t="s">
        <v>346</v>
      </c>
      <c r="D14" s="242" t="s">
        <v>232</v>
      </c>
      <c r="E14" s="242"/>
      <c r="F14" s="96"/>
    </row>
    <row r="15" spans="1:6" s="6" customFormat="1" ht="42.75">
      <c r="A15" s="120">
        <v>6</v>
      </c>
      <c r="B15" s="29" t="s">
        <v>233</v>
      </c>
      <c r="C15" s="242" t="s">
        <v>234</v>
      </c>
      <c r="D15" s="26" t="s">
        <v>235</v>
      </c>
      <c r="E15" s="98"/>
      <c r="F15" s="96"/>
    </row>
    <row r="16" spans="1:6" s="6" customFormat="1" ht="42.75">
      <c r="A16" s="120">
        <v>7</v>
      </c>
      <c r="B16" s="29" t="s">
        <v>236</v>
      </c>
      <c r="C16" s="29" t="s">
        <v>237</v>
      </c>
      <c r="D16" s="26" t="s">
        <v>238</v>
      </c>
      <c r="E16" s="98"/>
      <c r="F16" s="96"/>
    </row>
    <row r="17" spans="1:6" ht="42.75">
      <c r="A17" s="120">
        <v>8</v>
      </c>
      <c r="B17" s="29" t="s">
        <v>239</v>
      </c>
      <c r="C17" s="29" t="s">
        <v>347</v>
      </c>
      <c r="D17" s="26" t="s">
        <v>241</v>
      </c>
      <c r="E17" s="242"/>
      <c r="F17" s="96"/>
    </row>
    <row r="18" spans="1:6" ht="56.85" customHeight="1">
      <c r="A18" s="120">
        <v>9</v>
      </c>
      <c r="B18" s="29" t="s">
        <v>273</v>
      </c>
      <c r="C18" s="242" t="s">
        <v>348</v>
      </c>
      <c r="D18" s="242" t="s">
        <v>275</v>
      </c>
      <c r="E18" s="242"/>
      <c r="F18" s="96"/>
    </row>
    <row r="19" spans="1:6" ht="28.5">
      <c r="A19" s="120">
        <v>10</v>
      </c>
      <c r="B19" s="242" t="s">
        <v>276</v>
      </c>
      <c r="C19" s="24" t="s">
        <v>349</v>
      </c>
      <c r="D19" s="24" t="s">
        <v>278</v>
      </c>
      <c r="E19" s="242"/>
      <c r="F19" s="96"/>
    </row>
    <row r="20" spans="1:6" s="82" customFormat="1" ht="85.5">
      <c r="A20" s="120">
        <v>11</v>
      </c>
      <c r="B20" s="242" t="s">
        <v>242</v>
      </c>
      <c r="C20" s="29" t="s">
        <v>243</v>
      </c>
      <c r="D20" s="242" t="s">
        <v>244</v>
      </c>
      <c r="E20" s="80"/>
      <c r="F20" s="81"/>
    </row>
    <row r="21" spans="1:6" ht="71.25">
      <c r="A21" s="120">
        <v>12</v>
      </c>
      <c r="B21" s="242" t="s">
        <v>245</v>
      </c>
      <c r="C21" s="29" t="s">
        <v>246</v>
      </c>
      <c r="D21" s="242" t="s">
        <v>247</v>
      </c>
      <c r="E21" s="80"/>
      <c r="F21" s="81"/>
    </row>
    <row r="22" spans="1:6" ht="28.5">
      <c r="A22" s="120">
        <v>13</v>
      </c>
      <c r="B22" s="242" t="s">
        <v>279</v>
      </c>
      <c r="C22" s="25" t="s">
        <v>350</v>
      </c>
      <c r="D22" s="242" t="s">
        <v>281</v>
      </c>
      <c r="E22" s="242"/>
      <c r="F22" s="96"/>
    </row>
    <row r="23" spans="1:6" ht="28.5">
      <c r="A23" s="120">
        <v>14</v>
      </c>
      <c r="B23" s="242" t="s">
        <v>282</v>
      </c>
      <c r="C23" s="25" t="s">
        <v>350</v>
      </c>
      <c r="D23" s="242" t="s">
        <v>351</v>
      </c>
      <c r="E23" s="242"/>
      <c r="F23" s="96"/>
    </row>
    <row r="24" spans="1:6" ht="28.5">
      <c r="A24" s="120">
        <v>15</v>
      </c>
      <c r="B24" s="242" t="s">
        <v>283</v>
      </c>
      <c r="C24" s="25" t="s">
        <v>350</v>
      </c>
      <c r="D24" s="242" t="s">
        <v>352</v>
      </c>
      <c r="E24" s="242"/>
      <c r="F24" s="96"/>
    </row>
    <row r="25" spans="1:6" ht="28.5">
      <c r="A25" s="120">
        <v>16</v>
      </c>
      <c r="B25" s="242" t="s">
        <v>284</v>
      </c>
      <c r="C25" s="242" t="s">
        <v>353</v>
      </c>
      <c r="D25" s="242" t="s">
        <v>286</v>
      </c>
      <c r="E25" s="242"/>
      <c r="F25" s="99"/>
    </row>
    <row r="26" spans="1:6" ht="128.25">
      <c r="A26" s="120">
        <v>17</v>
      </c>
      <c r="B26" s="242" t="s">
        <v>287</v>
      </c>
      <c r="C26" s="242" t="s">
        <v>288</v>
      </c>
      <c r="D26" s="242" t="s">
        <v>354</v>
      </c>
      <c r="E26" s="98"/>
      <c r="F26" s="99"/>
    </row>
    <row r="27" spans="1:6" ht="28.5">
      <c r="A27" s="120">
        <v>18</v>
      </c>
      <c r="B27" s="26" t="s">
        <v>355</v>
      </c>
      <c r="C27" s="26" t="s">
        <v>356</v>
      </c>
      <c r="D27" s="26" t="s">
        <v>298</v>
      </c>
      <c r="E27" s="242"/>
      <c r="F27" s="99"/>
    </row>
    <row r="28" spans="1:6" ht="28.5">
      <c r="A28" s="120">
        <v>19</v>
      </c>
      <c r="B28" s="242" t="s">
        <v>357</v>
      </c>
      <c r="C28" s="242" t="s">
        <v>358</v>
      </c>
      <c r="D28" s="242" t="s">
        <v>301</v>
      </c>
      <c r="E28" s="242"/>
      <c r="F28" s="99"/>
    </row>
    <row r="29" spans="1:6" ht="28.5">
      <c r="A29" s="120">
        <v>20</v>
      </c>
      <c r="B29" s="26" t="s">
        <v>359</v>
      </c>
      <c r="C29" s="242" t="s">
        <v>360</v>
      </c>
      <c r="D29" s="21" t="s">
        <v>324</v>
      </c>
      <c r="E29" s="98"/>
      <c r="F29" s="99"/>
    </row>
    <row r="30" spans="1:6" ht="28.5">
      <c r="A30" s="120">
        <v>21</v>
      </c>
      <c r="B30" s="26" t="s">
        <v>361</v>
      </c>
      <c r="C30" s="242" t="s">
        <v>362</v>
      </c>
      <c r="D30" s="21" t="s">
        <v>363</v>
      </c>
      <c r="E30" s="21"/>
      <c r="F30" s="99"/>
    </row>
    <row r="31" spans="1:6" ht="28.5">
      <c r="A31" s="120">
        <v>22</v>
      </c>
      <c r="B31" s="26" t="s">
        <v>364</v>
      </c>
      <c r="C31" s="242" t="s">
        <v>365</v>
      </c>
      <c r="D31" s="21" t="s">
        <v>366</v>
      </c>
      <c r="E31" s="98"/>
      <c r="F31" s="99"/>
    </row>
    <row r="32" spans="1:6" ht="28.5">
      <c r="A32" s="120">
        <v>23</v>
      </c>
      <c r="B32" s="26" t="s">
        <v>367</v>
      </c>
      <c r="C32" s="242" t="s">
        <v>368</v>
      </c>
      <c r="D32" s="21" t="s">
        <v>324</v>
      </c>
      <c r="E32" s="98"/>
      <c r="F32" s="99"/>
    </row>
    <row r="33" spans="1:6" ht="57">
      <c r="A33" s="120">
        <v>24</v>
      </c>
      <c r="B33" s="26" t="s">
        <v>369</v>
      </c>
      <c r="C33" s="242" t="s">
        <v>370</v>
      </c>
      <c r="D33" s="21" t="s">
        <v>371</v>
      </c>
      <c r="E33" s="98"/>
      <c r="F33" s="99"/>
    </row>
    <row r="34" spans="1:6" ht="42.75">
      <c r="A34" s="120">
        <v>25</v>
      </c>
      <c r="B34" s="26" t="s">
        <v>372</v>
      </c>
      <c r="C34" s="242" t="s">
        <v>373</v>
      </c>
      <c r="D34" s="21" t="s">
        <v>374</v>
      </c>
      <c r="E34" s="98"/>
      <c r="F34" s="99"/>
    </row>
    <row r="35" spans="1:6" ht="42.75">
      <c r="A35" s="120">
        <v>26</v>
      </c>
      <c r="B35" s="26" t="s">
        <v>375</v>
      </c>
      <c r="C35" s="242" t="s">
        <v>376</v>
      </c>
      <c r="D35" s="21" t="s">
        <v>377</v>
      </c>
      <c r="E35" s="98"/>
      <c r="F35" s="99"/>
    </row>
    <row r="36" spans="1:6" ht="42.75">
      <c r="A36" s="120">
        <v>27</v>
      </c>
      <c r="B36" s="26" t="s">
        <v>50</v>
      </c>
      <c r="C36" s="242" t="s">
        <v>378</v>
      </c>
      <c r="D36" s="21" t="s">
        <v>379</v>
      </c>
      <c r="E36" s="98"/>
      <c r="F36" s="99"/>
    </row>
    <row r="37" spans="1:6" ht="42.75">
      <c r="A37" s="120">
        <v>28</v>
      </c>
      <c r="B37" s="26" t="s">
        <v>380</v>
      </c>
      <c r="C37" s="242" t="s">
        <v>381</v>
      </c>
      <c r="D37" s="21" t="s">
        <v>382</v>
      </c>
      <c r="E37" s="98"/>
      <c r="F37" s="99"/>
    </row>
    <row r="38" spans="1:6" ht="42.75">
      <c r="A38" s="120">
        <v>29</v>
      </c>
      <c r="B38" s="26" t="s">
        <v>383</v>
      </c>
      <c r="C38" s="242" t="s">
        <v>384</v>
      </c>
      <c r="D38" s="21" t="s">
        <v>385</v>
      </c>
      <c r="E38" s="98"/>
      <c r="F38" s="99"/>
    </row>
    <row r="39" spans="1:6" ht="28.5">
      <c r="A39" s="120">
        <v>30</v>
      </c>
      <c r="B39" s="26" t="s">
        <v>386</v>
      </c>
      <c r="C39" s="242" t="s">
        <v>387</v>
      </c>
      <c r="D39" s="21"/>
      <c r="E39" s="98"/>
      <c r="F39" s="96" t="s">
        <v>256</v>
      </c>
    </row>
    <row r="40" spans="1:6" ht="42.75">
      <c r="A40" s="120">
        <v>31</v>
      </c>
      <c r="B40" s="29" t="s">
        <v>388</v>
      </c>
      <c r="C40" s="26" t="s">
        <v>389</v>
      </c>
      <c r="D40" s="242"/>
      <c r="E40" s="98"/>
      <c r="F40" s="96" t="s">
        <v>256</v>
      </c>
    </row>
    <row r="41" spans="1:6" ht="42.75">
      <c r="A41" s="120">
        <v>32</v>
      </c>
      <c r="B41" s="29" t="s">
        <v>390</v>
      </c>
      <c r="C41" s="26" t="s">
        <v>391</v>
      </c>
      <c r="D41" s="242"/>
      <c r="E41" s="98"/>
      <c r="F41" s="96" t="s">
        <v>256</v>
      </c>
    </row>
    <row r="42" spans="1:6" ht="42.75">
      <c r="A42" s="120">
        <v>33</v>
      </c>
      <c r="B42" s="29" t="s">
        <v>392</v>
      </c>
      <c r="C42" s="26" t="s">
        <v>393</v>
      </c>
      <c r="D42" s="242"/>
      <c r="E42" s="98"/>
      <c r="F42" s="96" t="s">
        <v>256</v>
      </c>
    </row>
    <row r="43" spans="1:6" ht="42.75">
      <c r="A43" s="120">
        <v>34</v>
      </c>
      <c r="B43" s="29" t="s">
        <v>394</v>
      </c>
      <c r="C43" s="26" t="s">
        <v>395</v>
      </c>
      <c r="D43" s="242"/>
      <c r="E43" s="98"/>
      <c r="F43" s="96" t="s">
        <v>256</v>
      </c>
    </row>
    <row r="44" spans="1:6" ht="42.75">
      <c r="A44" s="120">
        <v>35</v>
      </c>
      <c r="B44" s="29" t="s">
        <v>396</v>
      </c>
      <c r="C44" s="26" t="s">
        <v>397</v>
      </c>
      <c r="D44" s="242"/>
      <c r="E44" s="98"/>
      <c r="F44" s="96" t="s">
        <v>256</v>
      </c>
    </row>
  </sheetData>
  <mergeCells count="7">
    <mergeCell ref="A8:B8"/>
    <mergeCell ref="C8:F8"/>
    <mergeCell ref="A2:B2"/>
    <mergeCell ref="A3:B3"/>
    <mergeCell ref="A5:F6"/>
    <mergeCell ref="A7:B7"/>
    <mergeCell ref="C7:F7"/>
  </mergeCells>
  <conditionalFormatting sqref="D18">
    <cfRule type="duplicateValues" dxfId="18" priority="1"/>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sheetPr>
  <dimension ref="A1:F37"/>
  <sheetViews>
    <sheetView showGridLines="0" showRowColHeaders="0" zoomScale="80" zoomScaleNormal="80" workbookViewId="0">
      <selection activeCell="A2" sqref="A2:B2"/>
    </sheetView>
  </sheetViews>
  <sheetFormatPr defaultRowHeight="15.75"/>
  <cols>
    <col min="1" max="1" width="10.5703125" style="127" customWidth="1"/>
    <col min="2" max="2" width="35.5703125" customWidth="1"/>
    <col min="3" max="3" width="70.5703125" customWidth="1"/>
    <col min="4" max="4" width="42.7109375" customWidth="1"/>
    <col min="5" max="5" width="20.5703125" customWidth="1"/>
    <col min="6" max="6" width="15.5703125" customWidth="1"/>
  </cols>
  <sheetData>
    <row r="1" spans="1:6" ht="109.9" customHeight="1">
      <c r="A1" s="126"/>
      <c r="B1" s="1"/>
      <c r="C1" s="2"/>
      <c r="D1" s="4"/>
      <c r="E1" s="4"/>
      <c r="F1" s="234"/>
    </row>
    <row r="2" spans="1:6" s="111" customFormat="1" ht="19.899999999999999" customHeight="1">
      <c r="A2" s="276" t="str">
        <f>A5</f>
        <v>AP Invoice Status</v>
      </c>
      <c r="B2" s="276"/>
      <c r="C2" s="112"/>
      <c r="D2" s="112"/>
      <c r="E2" s="112"/>
      <c r="F2" s="235"/>
    </row>
    <row r="3" spans="1:6" s="111" customFormat="1" ht="19.899999999999999" customHeight="1">
      <c r="A3" s="276" t="str">
        <f>'Cover '!A4</f>
        <v>Release FY2026</v>
      </c>
      <c r="B3" s="320"/>
      <c r="C3" s="112"/>
      <c r="D3" s="112"/>
      <c r="E3" s="112"/>
      <c r="F3" s="235"/>
    </row>
    <row r="4" spans="1:6" ht="10.15" customHeight="1" thickBot="1">
      <c r="A4" s="125"/>
      <c r="B4" s="87"/>
      <c r="C4" s="87"/>
      <c r="D4" s="87"/>
      <c r="E4" s="87"/>
      <c r="F4" s="236"/>
    </row>
    <row r="5" spans="1:6" ht="14.65" customHeight="1">
      <c r="A5" s="303" t="str">
        <f>'Core FS Pre-Built Reports List'!C10</f>
        <v>AP Invoice Status</v>
      </c>
      <c r="B5" s="304"/>
      <c r="C5" s="304"/>
      <c r="D5" s="304"/>
      <c r="E5" s="304"/>
      <c r="F5" s="305"/>
    </row>
    <row r="6" spans="1:6" ht="14.65" customHeight="1">
      <c r="A6" s="314"/>
      <c r="B6" s="315"/>
      <c r="C6" s="315"/>
      <c r="D6" s="315"/>
      <c r="E6" s="315"/>
      <c r="F6" s="316"/>
    </row>
    <row r="7" spans="1:6" ht="36" customHeight="1">
      <c r="A7" s="309" t="s">
        <v>210</v>
      </c>
      <c r="B7" s="310"/>
      <c r="C7" s="274" t="str">
        <f>'Core FS Pre-Built Reports List'!D10</f>
        <v>Provides a listing of accounts payable (invoices) for the specified accounting classification(s), party, invoice/payment date ranges, and payment status(es).</v>
      </c>
      <c r="D7" s="274"/>
      <c r="E7" s="274"/>
      <c r="F7" s="275"/>
    </row>
    <row r="8" spans="1:6" ht="207.4" customHeight="1">
      <c r="A8" s="309" t="s">
        <v>211</v>
      </c>
      <c r="B8" s="310"/>
      <c r="C8" s="311" t="s">
        <v>398</v>
      </c>
      <c r="D8" s="311"/>
      <c r="E8" s="311"/>
      <c r="F8" s="312"/>
    </row>
    <row r="9" spans="1:6" s="7" customFormat="1" ht="48" customHeight="1">
      <c r="A9" s="246" t="s">
        <v>213</v>
      </c>
      <c r="B9" s="247" t="s">
        <v>112</v>
      </c>
      <c r="C9" s="247" t="s">
        <v>114</v>
      </c>
      <c r="D9" s="247" t="s">
        <v>214</v>
      </c>
      <c r="E9" s="247" t="s">
        <v>118</v>
      </c>
      <c r="F9" s="248" t="s">
        <v>120</v>
      </c>
    </row>
    <row r="10" spans="1:6" ht="45.75" customHeight="1">
      <c r="A10" s="120">
        <v>1</v>
      </c>
      <c r="B10" s="26" t="s">
        <v>218</v>
      </c>
      <c r="C10" s="21" t="s">
        <v>272</v>
      </c>
      <c r="D10" s="29" t="s">
        <v>220</v>
      </c>
      <c r="E10" s="242"/>
      <c r="F10" s="96"/>
    </row>
    <row r="11" spans="1:6" ht="42.75">
      <c r="A11" s="120">
        <v>2</v>
      </c>
      <c r="B11" s="26" t="s">
        <v>221</v>
      </c>
      <c r="C11" s="26" t="s">
        <v>222</v>
      </c>
      <c r="D11" s="29" t="s">
        <v>223</v>
      </c>
      <c r="E11" s="242"/>
      <c r="F11" s="96"/>
    </row>
    <row r="12" spans="1:6" ht="100.35" customHeight="1">
      <c r="A12" s="120">
        <v>3</v>
      </c>
      <c r="B12" s="242" t="s">
        <v>224</v>
      </c>
      <c r="C12" s="21" t="s">
        <v>344</v>
      </c>
      <c r="D12" s="242" t="s">
        <v>226</v>
      </c>
      <c r="E12" s="242"/>
      <c r="F12" s="96"/>
    </row>
    <row r="13" spans="1:6" ht="42.75">
      <c r="A13" s="120">
        <v>4</v>
      </c>
      <c r="B13" s="242" t="s">
        <v>227</v>
      </c>
      <c r="C13" s="21" t="s">
        <v>345</v>
      </c>
      <c r="D13" s="242" t="s">
        <v>229</v>
      </c>
      <c r="E13" s="242"/>
      <c r="F13" s="96"/>
    </row>
    <row r="14" spans="1:6" ht="42.75">
      <c r="A14" s="120">
        <v>5</v>
      </c>
      <c r="B14" s="242" t="s">
        <v>230</v>
      </c>
      <c r="C14" s="29" t="s">
        <v>346</v>
      </c>
      <c r="D14" s="242" t="s">
        <v>232</v>
      </c>
      <c r="E14" s="242"/>
      <c r="F14" s="96"/>
    </row>
    <row r="15" spans="1:6" s="6" customFormat="1" ht="42.75">
      <c r="A15" s="120">
        <v>6</v>
      </c>
      <c r="B15" s="29" t="s">
        <v>233</v>
      </c>
      <c r="C15" s="242" t="s">
        <v>234</v>
      </c>
      <c r="D15" s="26" t="s">
        <v>235</v>
      </c>
      <c r="E15" s="98"/>
      <c r="F15" s="96"/>
    </row>
    <row r="16" spans="1:6" s="6" customFormat="1" ht="42.75">
      <c r="A16" s="120">
        <v>7</v>
      </c>
      <c r="B16" s="243" t="s">
        <v>236</v>
      </c>
      <c r="C16" s="29" t="s">
        <v>237</v>
      </c>
      <c r="D16" s="26" t="s">
        <v>238</v>
      </c>
      <c r="E16" s="98"/>
      <c r="F16" s="96"/>
    </row>
    <row r="17" spans="1:6" ht="42.75">
      <c r="A17" s="120">
        <v>8</v>
      </c>
      <c r="B17" s="29" t="s">
        <v>239</v>
      </c>
      <c r="C17" s="29" t="s">
        <v>347</v>
      </c>
      <c r="D17" s="26" t="s">
        <v>241</v>
      </c>
      <c r="E17" s="242"/>
      <c r="F17" s="96"/>
    </row>
    <row r="18" spans="1:6" ht="56.85" customHeight="1">
      <c r="A18" s="120">
        <v>9</v>
      </c>
      <c r="B18" s="29" t="s">
        <v>273</v>
      </c>
      <c r="C18" s="242" t="s">
        <v>348</v>
      </c>
      <c r="D18" s="242" t="s">
        <v>275</v>
      </c>
      <c r="E18" s="242"/>
      <c r="F18" s="96"/>
    </row>
    <row r="19" spans="1:6" ht="28.5">
      <c r="A19" s="120">
        <v>10</v>
      </c>
      <c r="B19" s="242" t="s">
        <v>276</v>
      </c>
      <c r="C19" s="24" t="s">
        <v>349</v>
      </c>
      <c r="D19" s="24" t="s">
        <v>278</v>
      </c>
      <c r="E19" s="242"/>
      <c r="F19" s="96"/>
    </row>
    <row r="20" spans="1:6" ht="85.5">
      <c r="A20" s="120">
        <v>11</v>
      </c>
      <c r="B20" s="72" t="s">
        <v>242</v>
      </c>
      <c r="C20" s="77" t="s">
        <v>243</v>
      </c>
      <c r="D20" s="72" t="s">
        <v>244</v>
      </c>
      <c r="E20" s="80"/>
      <c r="F20" s="81"/>
    </row>
    <row r="21" spans="1:6" ht="71.25">
      <c r="A21" s="120">
        <v>12</v>
      </c>
      <c r="B21" s="29" t="s">
        <v>245</v>
      </c>
      <c r="C21" s="78" t="s">
        <v>246</v>
      </c>
      <c r="D21" s="72" t="s">
        <v>247</v>
      </c>
      <c r="E21" s="80"/>
      <c r="F21" s="81"/>
    </row>
    <row r="22" spans="1:6" ht="28.5">
      <c r="A22" s="120">
        <v>13</v>
      </c>
      <c r="B22" s="242" t="s">
        <v>279</v>
      </c>
      <c r="C22" s="25" t="s">
        <v>350</v>
      </c>
      <c r="D22" s="242" t="s">
        <v>281</v>
      </c>
      <c r="E22" s="242"/>
      <c r="F22" s="96"/>
    </row>
    <row r="23" spans="1:6" ht="28.5">
      <c r="A23" s="120">
        <v>14</v>
      </c>
      <c r="B23" s="242" t="s">
        <v>282</v>
      </c>
      <c r="C23" s="25" t="s">
        <v>350</v>
      </c>
      <c r="D23" s="242" t="s">
        <v>351</v>
      </c>
      <c r="E23" s="242"/>
      <c r="F23" s="96"/>
    </row>
    <row r="24" spans="1:6" ht="28.5">
      <c r="A24" s="120">
        <v>15</v>
      </c>
      <c r="B24" s="242" t="s">
        <v>283</v>
      </c>
      <c r="C24" s="25" t="s">
        <v>350</v>
      </c>
      <c r="D24" s="242" t="s">
        <v>352</v>
      </c>
      <c r="E24" s="242"/>
      <c r="F24" s="96"/>
    </row>
    <row r="25" spans="1:6" ht="28.5">
      <c r="A25" s="120">
        <v>16</v>
      </c>
      <c r="B25" s="242" t="s">
        <v>284</v>
      </c>
      <c r="C25" s="242" t="s">
        <v>353</v>
      </c>
      <c r="D25" s="242" t="s">
        <v>286</v>
      </c>
      <c r="E25" s="242"/>
      <c r="F25" s="99"/>
    </row>
    <row r="26" spans="1:6" ht="128.25">
      <c r="A26" s="120">
        <v>17</v>
      </c>
      <c r="B26" s="242" t="s">
        <v>287</v>
      </c>
      <c r="C26" s="242" t="s">
        <v>288</v>
      </c>
      <c r="D26" s="242" t="s">
        <v>354</v>
      </c>
      <c r="E26" s="98"/>
      <c r="F26" s="99"/>
    </row>
    <row r="27" spans="1:6" ht="42.75">
      <c r="A27" s="120">
        <v>18</v>
      </c>
      <c r="B27" s="242" t="s">
        <v>290</v>
      </c>
      <c r="C27" s="242" t="s">
        <v>399</v>
      </c>
      <c r="D27" s="92" t="s">
        <v>292</v>
      </c>
      <c r="E27" s="242"/>
      <c r="F27" s="96"/>
    </row>
    <row r="28" spans="1:6" ht="57">
      <c r="A28" s="120">
        <v>19</v>
      </c>
      <c r="B28" s="242" t="s">
        <v>293</v>
      </c>
      <c r="C28" s="242" t="s">
        <v>400</v>
      </c>
      <c r="D28" s="242" t="s">
        <v>295</v>
      </c>
      <c r="E28" s="242"/>
      <c r="F28" s="96"/>
    </row>
    <row r="29" spans="1:6" ht="28.5">
      <c r="A29" s="120">
        <v>20</v>
      </c>
      <c r="B29" s="26" t="s">
        <v>355</v>
      </c>
      <c r="C29" s="26" t="s">
        <v>356</v>
      </c>
      <c r="D29" s="26" t="s">
        <v>298</v>
      </c>
      <c r="E29" s="242"/>
      <c r="F29" s="99"/>
    </row>
    <row r="30" spans="1:6" ht="28.5">
      <c r="A30" s="120">
        <v>21</v>
      </c>
      <c r="B30" s="242" t="s">
        <v>357</v>
      </c>
      <c r="C30" s="242" t="s">
        <v>358</v>
      </c>
      <c r="D30" s="242" t="s">
        <v>301</v>
      </c>
      <c r="E30" s="242"/>
      <c r="F30" s="99"/>
    </row>
    <row r="31" spans="1:6" ht="28.5">
      <c r="A31" s="120">
        <v>22</v>
      </c>
      <c r="B31" s="26" t="s">
        <v>359</v>
      </c>
      <c r="C31" s="242" t="s">
        <v>360</v>
      </c>
      <c r="D31" s="21" t="s">
        <v>324</v>
      </c>
      <c r="E31" s="98"/>
      <c r="F31" s="99"/>
    </row>
    <row r="32" spans="1:6" ht="28.5">
      <c r="A32" s="120">
        <v>23</v>
      </c>
      <c r="B32" s="242" t="s">
        <v>401</v>
      </c>
      <c r="C32" s="242" t="s">
        <v>402</v>
      </c>
      <c r="D32" s="242" t="s">
        <v>403</v>
      </c>
      <c r="E32" s="98"/>
      <c r="F32" s="243"/>
    </row>
    <row r="33" spans="1:6" ht="28.5">
      <c r="A33" s="120">
        <v>24</v>
      </c>
      <c r="B33" s="26" t="s">
        <v>364</v>
      </c>
      <c r="C33" s="26" t="s">
        <v>365</v>
      </c>
      <c r="D33" s="26" t="s">
        <v>366</v>
      </c>
      <c r="E33" s="98"/>
      <c r="F33" s="101"/>
    </row>
    <row r="34" spans="1:6" ht="28.5">
      <c r="A34" s="120">
        <v>25</v>
      </c>
      <c r="B34" s="26" t="s">
        <v>367</v>
      </c>
      <c r="C34" s="26" t="s">
        <v>368</v>
      </c>
      <c r="D34" s="21" t="s">
        <v>324</v>
      </c>
      <c r="E34" s="242"/>
      <c r="F34" s="99"/>
    </row>
    <row r="35" spans="1:6" ht="42.75">
      <c r="A35" s="120">
        <v>26</v>
      </c>
      <c r="B35" s="26" t="s">
        <v>404</v>
      </c>
      <c r="C35" s="26" t="s">
        <v>389</v>
      </c>
      <c r="D35" s="98"/>
      <c r="E35" s="98"/>
      <c r="F35" s="96" t="s">
        <v>256</v>
      </c>
    </row>
    <row r="36" spans="1:6" ht="42.75">
      <c r="A36" s="120">
        <v>27</v>
      </c>
      <c r="B36" s="29" t="s">
        <v>405</v>
      </c>
      <c r="C36" s="26" t="s">
        <v>391</v>
      </c>
      <c r="D36" s="242"/>
      <c r="E36" s="98"/>
      <c r="F36" s="96" t="s">
        <v>256</v>
      </c>
    </row>
    <row r="37" spans="1:6" ht="43.5" thickBot="1">
      <c r="A37" s="120">
        <v>28</v>
      </c>
      <c r="B37" s="94" t="s">
        <v>406</v>
      </c>
      <c r="C37" s="94" t="s">
        <v>407</v>
      </c>
      <c r="D37" s="100"/>
      <c r="E37" s="100"/>
      <c r="F37" s="97" t="s">
        <v>256</v>
      </c>
    </row>
  </sheetData>
  <mergeCells count="7">
    <mergeCell ref="A8:B8"/>
    <mergeCell ref="C8:F8"/>
    <mergeCell ref="A2:B2"/>
    <mergeCell ref="A5:F6"/>
    <mergeCell ref="A7:B7"/>
    <mergeCell ref="C7:F7"/>
    <mergeCell ref="A3:B3"/>
  </mergeCells>
  <conditionalFormatting sqref="D18">
    <cfRule type="duplicateValues" dxfId="17" priority="3"/>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df2b2a9-efbe-4860-8558-3707ca883e05">
      <UserInfo>
        <DisplayName>SharingLinks.8c986671-0be5-4143-96ad-53474a9f4868.Flexible.a15f233b-0ea8-4cc0-95b7-ce225f2a411f</DisplayName>
        <AccountId>43</AccountId>
        <AccountType/>
      </UserInfo>
      <UserInfo>
        <DisplayName>SharingLinks.f1614ec1-e16b-4680-8587-edd79b6edc20.Flexible.eede5136-63b6-47d2-aeaa-85689af808f7</DisplayName>
        <AccountId>61</AccountId>
        <AccountType/>
      </UserInfo>
      <UserInfo>
        <DisplayName>Peter K Cao</DisplayName>
        <AccountId>82</AccountId>
        <AccountType/>
      </UserInfo>
      <UserInfo>
        <DisplayName>Joe Fuller</DisplayName>
        <AccountId>14</AccountId>
        <AccountType/>
      </UserInfo>
      <UserInfo>
        <DisplayName>Carlton Gravatt</DisplayName>
        <AccountId>15</AccountId>
        <AccountType/>
      </UserInfo>
      <UserInfo>
        <DisplayName>Matthew W Meersman Ph.D.</DisplayName>
        <AccountId>87</AccountId>
        <AccountType/>
      </UserInfo>
      <UserInfo>
        <DisplayName>Sheila C Gagen</DisplayName>
        <AccountId>24</AccountId>
        <AccountType/>
      </UserInfo>
      <UserInfo>
        <DisplayName>Sarah H Pope</DisplayName>
        <AccountId>10</AccountId>
        <AccountType/>
      </UserInfo>
      <UserInfo>
        <DisplayName>Mike Kania</DisplayName>
        <AccountId>16</AccountId>
        <AccountType/>
      </UserInfo>
      <UserInfo>
        <DisplayName>Michael P Del Palazzo</DisplayName>
        <AccountId>12</AccountId>
        <AccountType/>
      </UserInfo>
      <UserInfo>
        <DisplayName>Harley Daily</DisplayName>
        <AccountId>17</AccountId>
        <AccountType/>
      </UserInfo>
      <UserInfo>
        <DisplayName>Tyson J Flagg</DisplayName>
        <AccountId>37</AccountId>
        <AccountType/>
      </UserInfo>
      <UserInfo>
        <DisplayName>Marilyn V Fleming</DisplayName>
        <AccountId>18</AccountId>
        <AccountType/>
      </UserInfo>
      <UserInfo>
        <DisplayName>Lisa R Barnes</DisplayName>
        <AccountId>6</AccountId>
        <AccountType/>
      </UserInfo>
      <UserInfo>
        <DisplayName>Jasmine A Faubert</DisplayName>
        <AccountId>11</AccountId>
        <AccountType/>
      </UserInfo>
      <UserInfo>
        <DisplayName>Will Reisig</DisplayName>
        <AccountId>13</AccountId>
        <AccountType/>
      </UserInfo>
      <UserInfo>
        <DisplayName>Patrick R Staresina</DisplayName>
        <AccountId>22</AccountId>
        <AccountType/>
      </UserInfo>
      <UserInfo>
        <DisplayName>Marla Ozarowski</DisplayName>
        <AccountId>23</AccountId>
        <AccountType/>
      </UserInfo>
    </SharedWithUsers>
    <lcf76f155ced4ddcb4097134ff3c332f xmlns="aab26a08-6451-48d8-bf20-ff4a198b58a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0393C8861DE840AE85D34E3D34C31C" ma:contentTypeVersion="14" ma:contentTypeDescription="Create a new document." ma:contentTypeScope="" ma:versionID="fa42ba765f27a52fdf35352ea5567475">
  <xsd:schema xmlns:xsd="http://www.w3.org/2001/XMLSchema" xmlns:xs="http://www.w3.org/2001/XMLSchema" xmlns:p="http://schemas.microsoft.com/office/2006/metadata/properties" xmlns:ns1="http://schemas.microsoft.com/sharepoint/v3" xmlns:ns2="aab26a08-6451-48d8-bf20-ff4a198b58ad" xmlns:ns3="fdf2b2a9-efbe-4860-8558-3707ca883e05" targetNamespace="http://schemas.microsoft.com/office/2006/metadata/properties" ma:root="true" ma:fieldsID="80c1199ed2e42e871ee717df93966030" ns1:_="" ns2:_="" ns3:_="">
    <xsd:import namespace="http://schemas.microsoft.com/sharepoint/v3"/>
    <xsd:import namespace="aab26a08-6451-48d8-bf20-ff4a198b58ad"/>
    <xsd:import namespace="fdf2b2a9-efbe-4860-8558-3707ca883e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b26a08-6451-48d8-bf20-ff4a198b58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b221874-3e24-4bfb-9b59-dc62cc6fcc9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f2b2a9-efbe-4860-8558-3707ca883e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5E709E-1CB7-49E6-B607-4FC2A71878BD}">
  <ds:schemaRefs>
    <ds:schemaRef ds:uri="http://purl.org/dc/elements/1.1/"/>
    <ds:schemaRef ds:uri="aab26a08-6451-48d8-bf20-ff4a198b58ad"/>
    <ds:schemaRef ds:uri="http://schemas.microsoft.com/sharepoint/v3"/>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schemas.microsoft.com/office/infopath/2007/PartnerControls"/>
    <ds:schemaRef ds:uri="fdf2b2a9-efbe-4860-8558-3707ca883e05"/>
    <ds:schemaRef ds:uri="http://www.w3.org/XML/1998/namespace"/>
    <ds:schemaRef ds:uri="http://purl.org/dc/dcmitype/"/>
  </ds:schemaRefs>
</ds:datastoreItem>
</file>

<file path=customXml/itemProps2.xml><?xml version="1.0" encoding="utf-8"?>
<ds:datastoreItem xmlns:ds="http://schemas.openxmlformats.org/officeDocument/2006/customXml" ds:itemID="{FCBF1E36-ECF9-480C-9F9B-AC4DDF4FD7A3}">
  <ds:schemaRefs>
    <ds:schemaRef ds:uri="http://schemas.microsoft.com/sharepoint/v3/contenttype/forms"/>
  </ds:schemaRefs>
</ds:datastoreItem>
</file>

<file path=customXml/itemProps3.xml><?xml version="1.0" encoding="utf-8"?>
<ds:datastoreItem xmlns:ds="http://schemas.openxmlformats.org/officeDocument/2006/customXml" ds:itemID="{F2E7E618-636E-4F58-9FFC-ABCB9BEE39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b26a08-6451-48d8-bf20-ff4a198b58ad"/>
    <ds:schemaRef ds:uri="fdf2b2a9-efbe-4860-8558-3707ca883e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e9b51eb-62f5-42bb-9594-5a5af861a52c}" enabled="1" method="Standard" siteId="{0d69cd8a-9e12-4d21-95f0-b4406e06710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vt:i4>
      </vt:variant>
    </vt:vector>
  </HeadingPairs>
  <TitlesOfParts>
    <vt:vector size="22" baseType="lpstr">
      <vt:lpstr>Cover </vt:lpstr>
      <vt:lpstr>Change Log</vt:lpstr>
      <vt:lpstr>Overview</vt:lpstr>
      <vt:lpstr>Rpt Principles and Assumptions</vt:lpstr>
      <vt:lpstr>Core FS Pre-Built Reports List</vt:lpstr>
      <vt:lpstr>Status of Funding</vt:lpstr>
      <vt:lpstr>Obligation Status</vt:lpstr>
      <vt:lpstr>AP Prompt Pay</vt:lpstr>
      <vt:lpstr>AP Invoice Status</vt:lpstr>
      <vt:lpstr>Reimbursable Agreement Status</vt:lpstr>
      <vt:lpstr>Reimbursable Agreement Analysis</vt:lpstr>
      <vt:lpstr>Dunning Notice</vt:lpstr>
      <vt:lpstr>Receivable Status</vt:lpstr>
      <vt:lpstr>Aged Receivables</vt:lpstr>
      <vt:lpstr>Transaction Detail</vt:lpstr>
      <vt:lpstr>Trial Balance</vt:lpstr>
      <vt:lpstr>GL Acct Abnormal Balance Anlys</vt:lpstr>
      <vt:lpstr>GL Acct Relationship Analysis</vt:lpstr>
      <vt:lpstr>Sheet1</vt:lpstr>
      <vt:lpstr>_Toc196824219</vt:lpstr>
      <vt:lpstr>'Rpt Principles and Assumptions'!Print_Area</vt:lpstr>
      <vt:lpstr>'Core FS Pre-Built Reports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FM QSMO</dc:creator>
  <cp:keywords/>
  <dc:description/>
  <cp:lastModifiedBy>Wesley D. Vincent</cp:lastModifiedBy>
  <cp:revision/>
  <dcterms:created xsi:type="dcterms:W3CDTF">2021-04-21T15:28:51Z</dcterms:created>
  <dcterms:modified xsi:type="dcterms:W3CDTF">2026-05-14T12:27:08Z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0x010100540393C8861DE840AE85D34E3D34C31C</vt:lpwstr>
  </property>
  <property fmtid="{D5CDD505-2E9C-101B-9397-08002B2CF9AE}" pid="3" name="MediaServiceImageTags">
    <vt:lpwstr/>
  </property>
  <property fmtid="{D5CDD505-2E9C-101B-9397-08002B2CF9AE}" pid="4" name="SharedWithUsers">
    <vt:lpwstr>43;#Justin D. Smith (affiliate);#61;#Sara D. Mehretab (affiliate)</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